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19200" windowHeight="115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74" i="1" l="1"/>
  <c r="F184" i="1" l="1"/>
  <c r="L146" i="1" l="1"/>
  <c r="B206" i="1" l="1"/>
  <c r="A206" i="1"/>
  <c r="L205" i="1"/>
  <c r="J205" i="1"/>
  <c r="I205" i="1"/>
  <c r="H205" i="1"/>
  <c r="G205" i="1"/>
  <c r="F205" i="1"/>
  <c r="B195" i="1"/>
  <c r="A195" i="1"/>
  <c r="L194" i="1"/>
  <c r="J194" i="1"/>
  <c r="J206" i="1" s="1"/>
  <c r="I194" i="1"/>
  <c r="I206" i="1" s="1"/>
  <c r="H194" i="1"/>
  <c r="G194" i="1"/>
  <c r="G206" i="1" s="1"/>
  <c r="F194" i="1"/>
  <c r="F206" i="1" s="1"/>
  <c r="B185" i="1"/>
  <c r="A185" i="1"/>
  <c r="L184" i="1"/>
  <c r="J184" i="1"/>
  <c r="I184" i="1"/>
  <c r="H184" i="1"/>
  <c r="G184" i="1"/>
  <c r="B175" i="1"/>
  <c r="A175" i="1"/>
  <c r="L174" i="1"/>
  <c r="J174" i="1"/>
  <c r="I174" i="1"/>
  <c r="H174" i="1"/>
  <c r="G174" i="1"/>
  <c r="F174" i="1"/>
  <c r="F185" i="1" s="1"/>
  <c r="B166" i="1"/>
  <c r="A166" i="1"/>
  <c r="L165" i="1"/>
  <c r="J165" i="1"/>
  <c r="I165" i="1"/>
  <c r="H165" i="1"/>
  <c r="G165" i="1"/>
  <c r="F165" i="1"/>
  <c r="B156" i="1"/>
  <c r="A156" i="1"/>
  <c r="L155" i="1"/>
  <c r="J155" i="1"/>
  <c r="I155" i="1"/>
  <c r="H155" i="1"/>
  <c r="H166" i="1" s="1"/>
  <c r="G155" i="1"/>
  <c r="G166" i="1" s="1"/>
  <c r="F155" i="1"/>
  <c r="F166" i="1" s="1"/>
  <c r="B147" i="1"/>
  <c r="A147" i="1"/>
  <c r="J146" i="1"/>
  <c r="I146" i="1"/>
  <c r="H146" i="1"/>
  <c r="G146" i="1"/>
  <c r="F146" i="1"/>
  <c r="B137" i="1"/>
  <c r="A137" i="1"/>
  <c r="L136" i="1"/>
  <c r="L147" i="1" s="1"/>
  <c r="J136" i="1"/>
  <c r="I136" i="1"/>
  <c r="I147" i="1" s="1"/>
  <c r="H136" i="1"/>
  <c r="G136" i="1"/>
  <c r="F136" i="1"/>
  <c r="F147" i="1" s="1"/>
  <c r="B127" i="1"/>
  <c r="A127" i="1"/>
  <c r="L126" i="1"/>
  <c r="J126" i="1"/>
  <c r="I126" i="1"/>
  <c r="H126" i="1"/>
  <c r="G126" i="1"/>
  <c r="F126" i="1"/>
  <c r="B116" i="1"/>
  <c r="A116" i="1"/>
  <c r="L115" i="1"/>
  <c r="J115" i="1"/>
  <c r="I115" i="1"/>
  <c r="I127" i="1" s="1"/>
  <c r="H115" i="1"/>
  <c r="H127" i="1" s="1"/>
  <c r="G115" i="1"/>
  <c r="G127" i="1" s="1"/>
  <c r="F115" i="1"/>
  <c r="F127" i="1" s="1"/>
  <c r="B106" i="1"/>
  <c r="A106" i="1"/>
  <c r="L105" i="1"/>
  <c r="J105" i="1"/>
  <c r="I105" i="1"/>
  <c r="H105" i="1"/>
  <c r="G105" i="1"/>
  <c r="F105" i="1"/>
  <c r="B95" i="1"/>
  <c r="A95" i="1"/>
  <c r="L94" i="1"/>
  <c r="J94" i="1"/>
  <c r="J106" i="1" s="1"/>
  <c r="I94" i="1"/>
  <c r="I106" i="1" s="1"/>
  <c r="H94" i="1"/>
  <c r="H106" i="1" s="1"/>
  <c r="G94" i="1"/>
  <c r="G106" i="1" s="1"/>
  <c r="F94" i="1"/>
  <c r="F106" i="1" s="1"/>
  <c r="B85" i="1"/>
  <c r="A85" i="1"/>
  <c r="L84" i="1"/>
  <c r="L85" i="1" s="1"/>
  <c r="J84" i="1"/>
  <c r="I84" i="1"/>
  <c r="H84" i="1"/>
  <c r="G84" i="1"/>
  <c r="F84" i="1"/>
  <c r="B75" i="1"/>
  <c r="A75" i="1"/>
  <c r="J74" i="1"/>
  <c r="I74" i="1"/>
  <c r="H74" i="1"/>
  <c r="G74" i="1"/>
  <c r="F74" i="1"/>
  <c r="B65" i="1"/>
  <c r="A65" i="1"/>
  <c r="L64" i="1"/>
  <c r="J64" i="1"/>
  <c r="I64" i="1"/>
  <c r="H64" i="1"/>
  <c r="G64" i="1"/>
  <c r="F64" i="1"/>
  <c r="B55" i="1"/>
  <c r="A55" i="1"/>
  <c r="L54" i="1"/>
  <c r="J54" i="1"/>
  <c r="J65" i="1" s="1"/>
  <c r="I54" i="1"/>
  <c r="I65" i="1" s="1"/>
  <c r="H54" i="1"/>
  <c r="H65" i="1" s="1"/>
  <c r="G54" i="1"/>
  <c r="G65" i="1" s="1"/>
  <c r="F54" i="1"/>
  <c r="F65" i="1" s="1"/>
  <c r="B46" i="1"/>
  <c r="A46" i="1"/>
  <c r="L45" i="1"/>
  <c r="J45" i="1"/>
  <c r="I45" i="1"/>
  <c r="H45" i="1"/>
  <c r="G45" i="1"/>
  <c r="F45" i="1"/>
  <c r="B35" i="1"/>
  <c r="A35" i="1"/>
  <c r="L34" i="1"/>
  <c r="J34" i="1"/>
  <c r="I34" i="1"/>
  <c r="I46" i="1" s="1"/>
  <c r="H34" i="1"/>
  <c r="G34" i="1"/>
  <c r="G46" i="1" s="1"/>
  <c r="F34" i="1"/>
  <c r="F46" i="1" s="1"/>
  <c r="B26" i="1"/>
  <c r="A26" i="1"/>
  <c r="L25" i="1"/>
  <c r="J25" i="1"/>
  <c r="I25" i="1"/>
  <c r="H25" i="1"/>
  <c r="G25" i="1"/>
  <c r="F25" i="1"/>
  <c r="B15" i="1"/>
  <c r="A15" i="1"/>
  <c r="L14" i="1"/>
  <c r="J14" i="1"/>
  <c r="I14" i="1"/>
  <c r="H14" i="1"/>
  <c r="H26" i="1" s="1"/>
  <c r="G14" i="1"/>
  <c r="G26" i="1" s="1"/>
  <c r="F14" i="1"/>
  <c r="F26" i="1" s="1"/>
  <c r="L206" i="1" l="1"/>
  <c r="J26" i="1"/>
  <c r="H206" i="1"/>
  <c r="H185" i="1"/>
  <c r="J166" i="1"/>
  <c r="I166" i="1"/>
  <c r="J147" i="1"/>
  <c r="H147" i="1"/>
  <c r="G147" i="1"/>
  <c r="F85" i="1"/>
  <c r="F207" i="1" s="1"/>
  <c r="J85" i="1"/>
  <c r="H85" i="1"/>
  <c r="L166" i="1"/>
  <c r="J46" i="1"/>
  <c r="H46" i="1"/>
  <c r="J185" i="1"/>
  <c r="G85" i="1"/>
  <c r="I85" i="1"/>
  <c r="G185" i="1"/>
  <c r="I185" i="1"/>
  <c r="L185" i="1"/>
  <c r="J127" i="1"/>
  <c r="I26" i="1"/>
  <c r="L106" i="1"/>
  <c r="L65" i="1"/>
  <c r="L26" i="1"/>
  <c r="L127" i="1"/>
  <c r="L46" i="1"/>
  <c r="G207" i="1" l="1"/>
  <c r="H207" i="1"/>
  <c r="I207" i="1"/>
  <c r="J207" i="1"/>
  <c r="L207" i="1"/>
</calcChain>
</file>

<file path=xl/sharedStrings.xml><?xml version="1.0" encoding="utf-8"?>
<sst xmlns="http://schemas.openxmlformats.org/spreadsheetml/2006/main" count="395" uniqueCount="148">
  <si>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</si>
  <si>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</si>
  <si>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</si>
  <si>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</si>
  <si>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</si>
  <si>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</si>
  <si>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</si>
  <si>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</si>
  <si>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</si>
  <si>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</si>
  <si>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</si>
  <si>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</si>
  <si>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</si>
  <si>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</si>
  <si>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</si>
  <si>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</si>
  <si>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</si>
  <si>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</si>
  <si>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</si>
  <si>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</si>
  <si>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</si>
  <si>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</si>
  <si>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</si>
  <si>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</si>
  <si>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</si>
  <si>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</si>
  <si>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</si>
  <si>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</si>
  <si>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</si>
  <si>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</si>
  <si>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</si>
  <si>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</si>
  <si>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</si>
  <si>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</si>
  <si>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</si>
  <si>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</si>
  <si>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</si>
  <si>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</si>
  <si>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</si>
  <si>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54-29к</t>
  </si>
  <si>
    <t>МАОУ НГПЛ</t>
  </si>
  <si>
    <t>Директор МАОУ НГПЛ</t>
  </si>
  <si>
    <t>Коротько Г.А.</t>
  </si>
  <si>
    <t>Масло сливочное (порциями)</t>
  </si>
  <si>
    <t>53-19з</t>
  </si>
  <si>
    <t>Чай с лимоном и сахаром</t>
  </si>
  <si>
    <t>54-3гн</t>
  </si>
  <si>
    <t>Пром.</t>
  </si>
  <si>
    <t>Яблоко</t>
  </si>
  <si>
    <t>Бутерброд с сыром</t>
  </si>
  <si>
    <t>377-2008</t>
  </si>
  <si>
    <t>Каша жидкая молочная манная</t>
  </si>
  <si>
    <t>54-27к</t>
  </si>
  <si>
    <t xml:space="preserve">Какао с молоком сгущенным </t>
  </si>
  <si>
    <t>54-22гн</t>
  </si>
  <si>
    <t>Омлет натуральный</t>
  </si>
  <si>
    <t>54-1о</t>
  </si>
  <si>
    <t>Бутерброд с маслом и джемом</t>
  </si>
  <si>
    <t>382-2008</t>
  </si>
  <si>
    <t>Чай с сахаром</t>
  </si>
  <si>
    <t>54-2гн</t>
  </si>
  <si>
    <t>Банан</t>
  </si>
  <si>
    <t>Каша "Дружба"</t>
  </si>
  <si>
    <t>54-16к</t>
  </si>
  <si>
    <t>Кофейный напиток с молоком</t>
  </si>
  <si>
    <t>54-23гн</t>
  </si>
  <si>
    <t>Хлеб пшеничный</t>
  </si>
  <si>
    <t>Бутерброд с маслом и сыром</t>
  </si>
  <si>
    <t>376-2008</t>
  </si>
  <si>
    <t>Каша жидкая молочная рисовая</t>
  </si>
  <si>
    <t>54-25.1к</t>
  </si>
  <si>
    <t>274 -2008</t>
  </si>
  <si>
    <t>115- 2008</t>
  </si>
  <si>
    <t>Запеканка из творога</t>
  </si>
  <si>
    <t xml:space="preserve">54-1т                                     </t>
  </si>
  <si>
    <t>Молоко сгущенное с сахаром</t>
  </si>
  <si>
    <t>54-6к</t>
  </si>
  <si>
    <t>Груша</t>
  </si>
  <si>
    <t>Щи из свежей капусты с картофелем</t>
  </si>
  <si>
    <t>63- 2008</t>
  </si>
  <si>
    <t>Котлета из говядины</t>
  </si>
  <si>
    <t xml:space="preserve">54-4м </t>
  </si>
  <si>
    <t>Соус белый основной</t>
  </si>
  <si>
    <t>54-2соус</t>
  </si>
  <si>
    <t>Компот из смеси сухофруктов</t>
  </si>
  <si>
    <t>54-1хн</t>
  </si>
  <si>
    <t>Хлеб ржано-пшеничный</t>
  </si>
  <si>
    <t>Борщ с капустой и картофелем со сметаной</t>
  </si>
  <si>
    <t>54-2с</t>
  </si>
  <si>
    <t>Тефтели из говядины с рисом</t>
  </si>
  <si>
    <t>54-16м</t>
  </si>
  <si>
    <t>Картофельное пюре</t>
  </si>
  <si>
    <t>54-11г</t>
  </si>
  <si>
    <t>Соус красный основной</t>
  </si>
  <si>
    <t>54-3соус</t>
  </si>
  <si>
    <t>Компот из яблок с лимоном</t>
  </si>
  <si>
    <t>54-34хн</t>
  </si>
  <si>
    <t>Рассольник Ленинградский</t>
  </si>
  <si>
    <t>54-3с</t>
  </si>
  <si>
    <t>Печень говяжья по-строгановски</t>
  </si>
  <si>
    <t>54-18м</t>
  </si>
  <si>
    <t>Каша гречневая рассыпчатая</t>
  </si>
  <si>
    <t>54-4г</t>
  </si>
  <si>
    <t>Напиток из шиповника</t>
  </si>
  <si>
    <t>54-13хн</t>
  </si>
  <si>
    <t>Суп гороховый</t>
  </si>
  <si>
    <t>54-8с</t>
  </si>
  <si>
    <t>Компот из кураги</t>
  </si>
  <si>
    <t>54-2хн</t>
  </si>
  <si>
    <t>Суп крестьянский с крупой (крупа перловая)</t>
  </si>
  <si>
    <t>54-10с</t>
  </si>
  <si>
    <t>Шницель из курицы</t>
  </si>
  <si>
    <t>209 -2008</t>
  </si>
  <si>
    <t>Соус молочный натуральный</t>
  </si>
  <si>
    <t>54-5соус</t>
  </si>
  <si>
    <t>Компот из апельсинов с яблоками</t>
  </si>
  <si>
    <t>278 - 2008</t>
  </si>
  <si>
    <t>Суп картофельный с макаронными изделиями</t>
  </si>
  <si>
    <t>54-7с</t>
  </si>
  <si>
    <t>Жаркое по-домашнему</t>
  </si>
  <si>
    <t xml:space="preserve">54-9м </t>
  </si>
  <si>
    <t>Плов из отварной говядины</t>
  </si>
  <si>
    <t xml:space="preserve">54-11м </t>
  </si>
  <si>
    <t>Рассольник домашний</t>
  </si>
  <si>
    <t>54-4с</t>
  </si>
  <si>
    <t>Суп из овощей со сметаной</t>
  </si>
  <si>
    <t>44-2008</t>
  </si>
  <si>
    <t>Птица отварная</t>
  </si>
  <si>
    <t>212 - 2008</t>
  </si>
  <si>
    <t>Макароны отварные</t>
  </si>
  <si>
    <t>54-1г</t>
  </si>
  <si>
    <t xml:space="preserve">хлеб </t>
  </si>
  <si>
    <t>54-11м</t>
  </si>
  <si>
    <t>209-2008</t>
  </si>
  <si>
    <t>Мандарин</t>
  </si>
  <si>
    <t>Бутерброд  с сыром</t>
  </si>
  <si>
    <t>Масло сливочное(порциями)</t>
  </si>
  <si>
    <t>Соус сметанный</t>
  </si>
  <si>
    <t>54-1соус</t>
  </si>
  <si>
    <t>Бутерброд с маслом</t>
  </si>
  <si>
    <t>379-2008</t>
  </si>
  <si>
    <t xml:space="preserve">Какао с молоком  </t>
  </si>
  <si>
    <t>Каша жидкая молочная овсяная</t>
  </si>
  <si>
    <t>Каша вязкая молочная ячневая</t>
  </si>
  <si>
    <t>Плов с курицей</t>
  </si>
  <si>
    <t>Кисель из концентрата плодово-ягодного</t>
  </si>
  <si>
    <t>Щи из свежей капусты со сметаной</t>
  </si>
  <si>
    <t>Каша жидкая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</si>
</sst>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b/>
      <sz val="10"/>
      <color rgb="FF4C4C4C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0" xfId="0" applyFont="1" applyBorder="1" applyAlignment="1">
      <alignment horizontal="center" vertical="center" wrapText="1"/>
    </xf>
    <xf numFmtId="0" fontId="1" fillId="4" borderId="0" xfId="0" applyFont="1" applyFill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2" fontId="3" fillId="2" borderId="24" xfId="0" applyNumberFormat="1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" fontId="3" fillId="5" borderId="2" xfId="0" applyNumberFormat="1" applyFont="1" applyFill="1" applyBorder="1" applyAlignment="1" applyProtection="1">
      <alignment horizontal="center"/>
      <protection locked="0"/>
    </xf>
    <xf numFmtId="2" fontId="3" fillId="5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2" xfId="0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2" xfId="0" applyFont="1" applyBorder="1" applyProtection="1">
      <protection locked="0"/>
    </xf>
    <xf numFmtId="0" fontId="3" fillId="0" borderId="4" xfId="0" applyFont="1" applyBorder="1"/>
    <xf numFmtId="0" fontId="8" fillId="0" borderId="2" xfId="0" applyFont="1" applyBorder="1" applyAlignment="1" applyProtection="1">
      <alignment horizontal="right"/>
      <protection locked="0"/>
    </xf>
    <xf numFmtId="0" fontId="3" fillId="0" borderId="5" xfId="0" applyFont="1" applyBorder="1"/>
    <xf numFmtId="0" fontId="3" fillId="5" borderId="2" xfId="0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/>
    <xf numFmtId="0" fontId="3" fillId="5" borderId="2" xfId="0" applyFont="1" applyFill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4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9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L208" sqref="L20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9.28515625" style="2" customWidth="1"/>
    <col min="6" max="6" width="6.140625" style="2" customWidth="1"/>
    <col min="7" max="7" width="6.28515625" style="2" customWidth="1"/>
    <col min="8" max="8" width="6.5703125" style="2" bestFit="1" customWidth="1"/>
    <col min="9" max="9" width="9.28515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47" t="s">
        <v>7</v>
      </c>
      <c r="B1" s="48"/>
      <c r="C1" s="74" t="s">
        <v>40</v>
      </c>
      <c r="D1" s="75"/>
      <c r="E1" s="75"/>
      <c r="F1" s="49" t="s">
        <v>16</v>
      </c>
      <c r="G1" s="48" t="s">
        <v>17</v>
      </c>
      <c r="H1" s="76" t="s">
        <v>41</v>
      </c>
      <c r="I1" s="76"/>
      <c r="J1" s="76"/>
      <c r="K1" s="76"/>
    </row>
    <row r="2" spans="1:12" x14ac:dyDescent="0.2">
      <c r="A2" s="56" t="s">
        <v>6</v>
      </c>
      <c r="B2" s="48"/>
      <c r="C2" s="48"/>
      <c r="D2" s="47"/>
      <c r="E2" s="48"/>
      <c r="F2" s="48"/>
      <c r="G2" s="48" t="s">
        <v>18</v>
      </c>
      <c r="H2" s="76" t="s">
        <v>42</v>
      </c>
      <c r="I2" s="76"/>
      <c r="J2" s="76"/>
      <c r="K2" s="76"/>
    </row>
    <row r="3" spans="1:12" ht="17.25" customHeight="1" x14ac:dyDescent="0.2">
      <c r="A3" s="50" t="s">
        <v>8</v>
      </c>
      <c r="B3" s="48"/>
      <c r="C3" s="48"/>
      <c r="D3" s="51"/>
      <c r="E3" s="52" t="s">
        <v>9</v>
      </c>
      <c r="F3" s="48"/>
      <c r="G3" s="48" t="s">
        <v>19</v>
      </c>
      <c r="H3" s="53">
        <v>1</v>
      </c>
      <c r="I3" s="53">
        <v>9</v>
      </c>
      <c r="J3" s="54">
        <v>2025</v>
      </c>
      <c r="K3" s="55"/>
    </row>
    <row r="4" spans="1:12" x14ac:dyDescent="0.2">
      <c r="A4" s="48"/>
      <c r="B4" s="48"/>
      <c r="C4" s="48"/>
      <c r="D4" s="50"/>
      <c r="E4" s="48"/>
      <c r="F4" s="48"/>
      <c r="G4" s="48"/>
      <c r="H4" s="57" t="s">
        <v>36</v>
      </c>
      <c r="I4" s="57" t="s">
        <v>37</v>
      </c>
      <c r="J4" s="57" t="s">
        <v>38</v>
      </c>
      <c r="K4" s="48"/>
    </row>
    <row r="5" spans="1:12" ht="39" thickBot="1" x14ac:dyDescent="0.25">
      <c r="A5" s="58" t="s">
        <v>14</v>
      </c>
      <c r="B5" s="59" t="s">
        <v>15</v>
      </c>
      <c r="C5" s="42" t="s">
        <v>0</v>
      </c>
      <c r="D5" s="42" t="s">
        <v>13</v>
      </c>
      <c r="E5" s="42" t="s">
        <v>12</v>
      </c>
      <c r="F5" s="42" t="s">
        <v>34</v>
      </c>
      <c r="G5" s="42" t="s">
        <v>1</v>
      </c>
      <c r="H5" s="42" t="s">
        <v>2</v>
      </c>
      <c r="I5" s="42" t="s">
        <v>3</v>
      </c>
      <c r="J5" s="42" t="s">
        <v>10</v>
      </c>
      <c r="K5" s="60" t="s">
        <v>11</v>
      </c>
      <c r="L5" s="3" t="s">
        <v>35</v>
      </c>
    </row>
    <row r="6" spans="1:12" ht="16.149999999999999" customHeight="1" x14ac:dyDescent="0.2">
      <c r="A6" s="5">
        <v>1</v>
      </c>
      <c r="B6" s="6">
        <v>1</v>
      </c>
      <c r="C6" s="61" t="s">
        <v>20</v>
      </c>
      <c r="D6" s="62" t="s">
        <v>21</v>
      </c>
      <c r="E6" s="7" t="s">
        <v>142</v>
      </c>
      <c r="F6" s="8">
        <v>205</v>
      </c>
      <c r="G6" s="9">
        <v>7</v>
      </c>
      <c r="H6" s="8">
        <v>8.4</v>
      </c>
      <c r="I6" s="8">
        <v>25.1</v>
      </c>
      <c r="J6" s="8">
        <v>203.8</v>
      </c>
      <c r="K6" s="10" t="s">
        <v>39</v>
      </c>
      <c r="L6" s="11">
        <v>19.7</v>
      </c>
    </row>
    <row r="7" spans="1:12" ht="13.9" customHeight="1" x14ac:dyDescent="0.2">
      <c r="A7" s="12"/>
      <c r="B7" s="13"/>
      <c r="C7" s="63"/>
      <c r="D7" s="52"/>
      <c r="E7" s="14"/>
      <c r="F7" s="15"/>
      <c r="G7" s="15"/>
      <c r="H7" s="15"/>
      <c r="I7" s="15"/>
      <c r="J7" s="15"/>
      <c r="K7" s="16"/>
      <c r="L7" s="15"/>
    </row>
    <row r="8" spans="1:12" x14ac:dyDescent="0.2">
      <c r="A8" s="12"/>
      <c r="B8" s="13"/>
      <c r="C8" s="63"/>
      <c r="D8" s="64"/>
      <c r="E8" s="14" t="s">
        <v>43</v>
      </c>
      <c r="F8" s="15">
        <v>15</v>
      </c>
      <c r="G8" s="15">
        <v>0.1</v>
      </c>
      <c r="H8" s="17">
        <v>10.9</v>
      </c>
      <c r="I8" s="15">
        <v>0.2</v>
      </c>
      <c r="J8" s="15">
        <v>99.1</v>
      </c>
      <c r="K8" s="16" t="s">
        <v>44</v>
      </c>
      <c r="L8" s="15">
        <v>20.55</v>
      </c>
    </row>
    <row r="9" spans="1:12" x14ac:dyDescent="0.2">
      <c r="A9" s="12"/>
      <c r="B9" s="13"/>
      <c r="C9" s="63"/>
      <c r="D9" s="64" t="s">
        <v>22</v>
      </c>
      <c r="E9" s="14" t="s">
        <v>45</v>
      </c>
      <c r="F9" s="15">
        <v>200</v>
      </c>
      <c r="G9" s="15">
        <v>0.2</v>
      </c>
      <c r="H9" s="15">
        <v>0.1</v>
      </c>
      <c r="I9" s="15">
        <v>6.6</v>
      </c>
      <c r="J9" s="15">
        <v>27.9</v>
      </c>
      <c r="K9" s="16" t="s">
        <v>46</v>
      </c>
      <c r="L9" s="18">
        <v>2.11</v>
      </c>
    </row>
    <row r="10" spans="1:12" x14ac:dyDescent="0.2">
      <c r="A10" s="12"/>
      <c r="B10" s="13"/>
      <c r="C10" s="63"/>
      <c r="D10" s="64" t="s">
        <v>23</v>
      </c>
      <c r="E10" s="14" t="s">
        <v>86</v>
      </c>
      <c r="F10" s="15">
        <v>30</v>
      </c>
      <c r="G10" s="17">
        <v>2</v>
      </c>
      <c r="H10" s="15">
        <v>0.4</v>
      </c>
      <c r="I10" s="15">
        <v>11.9</v>
      </c>
      <c r="J10" s="15">
        <v>58.7</v>
      </c>
      <c r="K10" s="16" t="s">
        <v>47</v>
      </c>
      <c r="L10" s="18">
        <v>2.5</v>
      </c>
    </row>
    <row r="11" spans="1:12" x14ac:dyDescent="0.2">
      <c r="A11" s="12"/>
      <c r="B11" s="13"/>
      <c r="C11" s="63"/>
      <c r="D11" s="65" t="s">
        <v>24</v>
      </c>
      <c r="E11" s="14" t="s">
        <v>61</v>
      </c>
      <c r="F11" s="15">
        <v>200</v>
      </c>
      <c r="G11" s="15">
        <v>3</v>
      </c>
      <c r="H11" s="15">
        <v>1</v>
      </c>
      <c r="I11" s="15">
        <v>42</v>
      </c>
      <c r="J11" s="15">
        <v>189</v>
      </c>
      <c r="K11" s="16" t="s">
        <v>47</v>
      </c>
      <c r="L11" s="18">
        <v>35.6</v>
      </c>
    </row>
    <row r="12" spans="1:12" x14ac:dyDescent="0.2">
      <c r="A12" s="12"/>
      <c r="B12" s="13"/>
      <c r="C12" s="63"/>
      <c r="D12" s="52"/>
      <c r="E12" s="14"/>
      <c r="F12" s="15"/>
      <c r="G12" s="15"/>
      <c r="H12" s="15"/>
      <c r="I12" s="15"/>
      <c r="J12" s="15"/>
      <c r="K12" s="16"/>
      <c r="L12" s="15"/>
    </row>
    <row r="13" spans="1:12" x14ac:dyDescent="0.2">
      <c r="A13" s="12"/>
      <c r="B13" s="13"/>
      <c r="C13" s="63"/>
      <c r="D13" s="52"/>
      <c r="E13" s="14"/>
      <c r="F13" s="15"/>
      <c r="G13" s="15"/>
      <c r="H13" s="15"/>
      <c r="I13" s="15"/>
      <c r="J13" s="15"/>
      <c r="K13" s="16"/>
      <c r="L13" s="15"/>
    </row>
    <row r="14" spans="1:12" x14ac:dyDescent="0.2">
      <c r="A14" s="19"/>
      <c r="B14" s="20"/>
      <c r="C14" s="66"/>
      <c r="D14" s="67" t="s">
        <v>33</v>
      </c>
      <c r="E14" s="21"/>
      <c r="F14" s="22">
        <f>SUM(F6:F13)</f>
        <v>650</v>
      </c>
      <c r="G14" s="33">
        <f t="shared" ref="G14:J14" si="0">SUM(G6:G13)</f>
        <v>12.3</v>
      </c>
      <c r="H14" s="22">
        <f t="shared" si="0"/>
        <v>20.8</v>
      </c>
      <c r="I14" s="22">
        <f t="shared" si="0"/>
        <v>85.8</v>
      </c>
      <c r="J14" s="22">
        <f t="shared" si="0"/>
        <v>578.5</v>
      </c>
      <c r="K14" s="23"/>
      <c r="L14" s="22">
        <f t="shared" ref="L14" si="1">SUM(L6:L13)</f>
        <v>80.460000000000008</v>
      </c>
    </row>
    <row r="15" spans="1:12" x14ac:dyDescent="0.2">
      <c r="A15" s="24">
        <f>A6</f>
        <v>1</v>
      </c>
      <c r="B15" s="25">
        <f>B6</f>
        <v>1</v>
      </c>
      <c r="C15" s="68" t="s">
        <v>25</v>
      </c>
      <c r="D15" s="64" t="s">
        <v>26</v>
      </c>
      <c r="E15" s="14"/>
      <c r="F15" s="15"/>
      <c r="G15" s="15"/>
      <c r="H15" s="15"/>
      <c r="I15" s="15"/>
      <c r="J15" s="15"/>
      <c r="K15" s="16"/>
      <c r="L15" s="15"/>
    </row>
    <row r="16" spans="1:12" x14ac:dyDescent="0.2">
      <c r="A16" s="12"/>
      <c r="B16" s="13"/>
      <c r="C16" s="63"/>
      <c r="D16" s="64" t="s">
        <v>27</v>
      </c>
      <c r="E16" s="14" t="s">
        <v>78</v>
      </c>
      <c r="F16" s="15">
        <v>250</v>
      </c>
      <c r="G16" s="15">
        <v>2.1</v>
      </c>
      <c r="H16" s="15">
        <v>5.9</v>
      </c>
      <c r="I16" s="15">
        <v>8.9</v>
      </c>
      <c r="J16" s="15">
        <v>97.1</v>
      </c>
      <c r="K16" s="16" t="s">
        <v>79</v>
      </c>
      <c r="L16" s="18">
        <v>23.83</v>
      </c>
    </row>
    <row r="17" spans="1:13" x14ac:dyDescent="0.2">
      <c r="A17" s="12"/>
      <c r="B17" s="13"/>
      <c r="C17" s="63"/>
      <c r="D17" s="64" t="s">
        <v>28</v>
      </c>
      <c r="E17" s="14" t="s">
        <v>80</v>
      </c>
      <c r="F17" s="15">
        <v>90</v>
      </c>
      <c r="G17" s="15">
        <v>16.399999999999999</v>
      </c>
      <c r="H17" s="15">
        <v>15.8</v>
      </c>
      <c r="I17" s="15">
        <v>14.8</v>
      </c>
      <c r="J17" s="15">
        <v>266.8</v>
      </c>
      <c r="K17" s="16" t="s">
        <v>81</v>
      </c>
      <c r="L17" s="18">
        <v>66.459999999999994</v>
      </c>
    </row>
    <row r="18" spans="1:13" x14ac:dyDescent="0.2">
      <c r="A18" s="12"/>
      <c r="B18" s="13"/>
      <c r="C18" s="63"/>
      <c r="D18" s="64" t="s">
        <v>29</v>
      </c>
      <c r="E18" s="14" t="s">
        <v>129</v>
      </c>
      <c r="F18" s="15">
        <v>150</v>
      </c>
      <c r="G18" s="15">
        <v>5.3</v>
      </c>
      <c r="H18" s="15">
        <v>4.9000000000000004</v>
      </c>
      <c r="I18" s="15">
        <v>32.799999999999997</v>
      </c>
      <c r="J18" s="15">
        <v>196.8</v>
      </c>
      <c r="K18" s="16" t="s">
        <v>130</v>
      </c>
      <c r="L18" s="15">
        <v>9.7799999999999994</v>
      </c>
    </row>
    <row r="19" spans="1:13" x14ac:dyDescent="0.2">
      <c r="A19" s="12"/>
      <c r="B19" s="13"/>
      <c r="C19" s="63"/>
      <c r="D19" s="64"/>
      <c r="E19" s="14" t="s">
        <v>82</v>
      </c>
      <c r="F19" s="15">
        <v>30</v>
      </c>
      <c r="G19" s="15">
        <v>0.8</v>
      </c>
      <c r="H19" s="15">
        <v>1.1000000000000001</v>
      </c>
      <c r="I19" s="15">
        <v>1.3</v>
      </c>
      <c r="J19" s="15">
        <v>18.600000000000001</v>
      </c>
      <c r="K19" s="16" t="s">
        <v>83</v>
      </c>
      <c r="L19" s="15">
        <v>2.12</v>
      </c>
    </row>
    <row r="20" spans="1:13" x14ac:dyDescent="0.2">
      <c r="A20" s="12"/>
      <c r="B20" s="13"/>
      <c r="C20" s="63"/>
      <c r="D20" s="64" t="s">
        <v>30</v>
      </c>
      <c r="E20" s="14" t="s">
        <v>84</v>
      </c>
      <c r="F20" s="15">
        <v>200</v>
      </c>
      <c r="G20" s="15">
        <v>0.5</v>
      </c>
      <c r="H20" s="17">
        <v>0</v>
      </c>
      <c r="I20" s="15">
        <v>19.8</v>
      </c>
      <c r="J20" s="17">
        <v>81</v>
      </c>
      <c r="K20" s="16" t="s">
        <v>85</v>
      </c>
      <c r="L20" s="15">
        <v>5.44</v>
      </c>
    </row>
    <row r="21" spans="1:13" x14ac:dyDescent="0.2">
      <c r="A21" s="12"/>
      <c r="B21" s="13"/>
      <c r="C21" s="63"/>
      <c r="D21" s="64" t="s">
        <v>31</v>
      </c>
      <c r="E21" s="14" t="s">
        <v>66</v>
      </c>
      <c r="F21" s="15">
        <v>30</v>
      </c>
      <c r="G21" s="15">
        <v>2.2999999999999998</v>
      </c>
      <c r="H21" s="15">
        <v>0.2</v>
      </c>
      <c r="I21" s="15">
        <v>14.8</v>
      </c>
      <c r="J21" s="15">
        <v>70.3</v>
      </c>
      <c r="K21" s="16" t="s">
        <v>47</v>
      </c>
      <c r="L21" s="18">
        <v>2.5</v>
      </c>
    </row>
    <row r="22" spans="1:13" x14ac:dyDescent="0.2">
      <c r="A22" s="12"/>
      <c r="B22" s="13"/>
      <c r="C22" s="63"/>
      <c r="D22" s="64" t="s">
        <v>32</v>
      </c>
      <c r="E22" s="14" t="s">
        <v>86</v>
      </c>
      <c r="F22" s="15">
        <v>30</v>
      </c>
      <c r="G22" s="17">
        <v>2</v>
      </c>
      <c r="H22" s="15">
        <v>0.4</v>
      </c>
      <c r="I22" s="15">
        <v>11.9</v>
      </c>
      <c r="J22" s="15">
        <v>58.7</v>
      </c>
      <c r="K22" s="16" t="s">
        <v>47</v>
      </c>
      <c r="L22" s="18">
        <v>2.5</v>
      </c>
    </row>
    <row r="23" spans="1:13" x14ac:dyDescent="0.2">
      <c r="A23" s="12"/>
      <c r="B23" s="13"/>
      <c r="C23" s="63"/>
      <c r="D23" s="52"/>
      <c r="E23" s="14"/>
      <c r="F23" s="15"/>
      <c r="G23" s="15"/>
      <c r="H23" s="15"/>
      <c r="I23" s="15"/>
      <c r="J23" s="15"/>
      <c r="K23" s="16"/>
      <c r="L23" s="15"/>
    </row>
    <row r="24" spans="1:13" x14ac:dyDescent="0.2">
      <c r="A24" s="12"/>
      <c r="B24" s="13"/>
      <c r="C24" s="63"/>
      <c r="D24" s="52"/>
      <c r="E24" s="14"/>
      <c r="F24" s="15"/>
      <c r="G24" s="15"/>
      <c r="H24" s="15"/>
      <c r="I24" s="15"/>
      <c r="J24" s="15"/>
      <c r="K24" s="16"/>
      <c r="L24" s="15"/>
    </row>
    <row r="25" spans="1:13" x14ac:dyDescent="0.2">
      <c r="A25" s="19"/>
      <c r="B25" s="20"/>
      <c r="C25" s="66"/>
      <c r="D25" s="67" t="s">
        <v>33</v>
      </c>
      <c r="E25" s="21"/>
      <c r="F25" s="22">
        <f>SUM(F15:F24)</f>
        <v>780</v>
      </c>
      <c r="G25" s="22">
        <f>SUM(G15:G24)</f>
        <v>29.400000000000002</v>
      </c>
      <c r="H25" s="22">
        <f>SUM(H15:H24)</f>
        <v>28.3</v>
      </c>
      <c r="I25" s="22">
        <f>SUM(I15:I24)</f>
        <v>104.3</v>
      </c>
      <c r="J25" s="22">
        <f>SUM(J15:J24)</f>
        <v>789.30000000000007</v>
      </c>
      <c r="K25" s="23"/>
      <c r="L25" s="22">
        <f>SUM(L15:L24)</f>
        <v>112.63</v>
      </c>
    </row>
    <row r="26" spans="1:13" ht="13.5" thickBot="1" x14ac:dyDescent="0.25">
      <c r="A26" s="26">
        <f>A6</f>
        <v>1</v>
      </c>
      <c r="B26" s="27">
        <f>B6</f>
        <v>1</v>
      </c>
      <c r="C26" s="77" t="s">
        <v>4</v>
      </c>
      <c r="D26" s="78"/>
      <c r="E26" s="28"/>
      <c r="F26" s="29">
        <f>F14+F25</f>
        <v>1430</v>
      </c>
      <c r="G26" s="29">
        <f>G14+G25</f>
        <v>41.7</v>
      </c>
      <c r="H26" s="29">
        <f>H14+H25</f>
        <v>49.1</v>
      </c>
      <c r="I26" s="29">
        <f>I14+I25</f>
        <v>190.1</v>
      </c>
      <c r="J26" s="29">
        <f>J14+J25</f>
        <v>1367.8000000000002</v>
      </c>
      <c r="K26" s="29"/>
      <c r="L26" s="29">
        <f>L14+L25</f>
        <v>193.09</v>
      </c>
    </row>
    <row r="27" spans="1:13" x14ac:dyDescent="0.2">
      <c r="A27" s="30">
        <v>1</v>
      </c>
      <c r="B27" s="13">
        <v>2</v>
      </c>
      <c r="C27" s="61" t="s">
        <v>20</v>
      </c>
      <c r="D27" s="62" t="s">
        <v>21</v>
      </c>
      <c r="E27" s="14" t="s">
        <v>51</v>
      </c>
      <c r="F27" s="15">
        <v>205</v>
      </c>
      <c r="G27" s="15">
        <v>5.5</v>
      </c>
      <c r="H27" s="15">
        <v>6.6</v>
      </c>
      <c r="I27" s="15">
        <v>25.8</v>
      </c>
      <c r="J27" s="15">
        <v>184.2</v>
      </c>
      <c r="K27" s="16" t="s">
        <v>52</v>
      </c>
      <c r="L27" s="8">
        <v>13.9</v>
      </c>
    </row>
    <row r="28" spans="1:13" x14ac:dyDescent="0.2">
      <c r="A28" s="30"/>
      <c r="B28" s="13"/>
      <c r="C28" s="63"/>
      <c r="D28" s="52"/>
      <c r="E28" s="14"/>
      <c r="F28" s="15"/>
      <c r="G28" s="15"/>
      <c r="H28" s="15"/>
      <c r="I28" s="15"/>
      <c r="J28" s="15"/>
      <c r="K28" s="16"/>
      <c r="L28" s="15"/>
    </row>
    <row r="29" spans="1:13" x14ac:dyDescent="0.2">
      <c r="A29" s="30"/>
      <c r="B29" s="13"/>
      <c r="C29" s="63"/>
      <c r="D29" s="64" t="s">
        <v>22</v>
      </c>
      <c r="E29" s="14" t="s">
        <v>53</v>
      </c>
      <c r="F29" s="15">
        <v>200</v>
      </c>
      <c r="G29" s="15">
        <v>3.5</v>
      </c>
      <c r="H29" s="15">
        <v>3.4</v>
      </c>
      <c r="I29" s="15">
        <v>22.3</v>
      </c>
      <c r="J29" s="15">
        <v>133.4</v>
      </c>
      <c r="K29" s="16" t="s">
        <v>54</v>
      </c>
      <c r="L29" s="15">
        <v>20.16</v>
      </c>
    </row>
    <row r="30" spans="1:13" x14ac:dyDescent="0.2">
      <c r="A30" s="30"/>
      <c r="B30" s="13"/>
      <c r="C30" s="63"/>
      <c r="D30" s="64" t="s">
        <v>23</v>
      </c>
      <c r="E30" s="14" t="s">
        <v>135</v>
      </c>
      <c r="F30" s="15">
        <v>50</v>
      </c>
      <c r="G30" s="15">
        <v>6.6</v>
      </c>
      <c r="H30" s="15">
        <v>6.3</v>
      </c>
      <c r="I30" s="17">
        <v>11.9</v>
      </c>
      <c r="J30" s="15">
        <v>130.30000000000001</v>
      </c>
      <c r="K30" s="16" t="s">
        <v>50</v>
      </c>
      <c r="L30" s="18">
        <v>19.63</v>
      </c>
    </row>
    <row r="31" spans="1:13" x14ac:dyDescent="0.2">
      <c r="A31" s="30"/>
      <c r="B31" s="13"/>
      <c r="C31" s="63"/>
      <c r="D31" s="64" t="s">
        <v>24</v>
      </c>
      <c r="E31" s="14" t="s">
        <v>48</v>
      </c>
      <c r="F31" s="15">
        <v>150</v>
      </c>
      <c r="G31" s="15">
        <v>0.6</v>
      </c>
      <c r="H31" s="15">
        <v>0.6</v>
      </c>
      <c r="I31" s="15">
        <v>14.7</v>
      </c>
      <c r="J31" s="15">
        <v>66.599999999999994</v>
      </c>
      <c r="K31" s="16" t="s">
        <v>47</v>
      </c>
      <c r="L31" s="18">
        <v>22.2</v>
      </c>
      <c r="M31" s="4"/>
    </row>
    <row r="32" spans="1:13" x14ac:dyDescent="0.2">
      <c r="A32" s="30"/>
      <c r="B32" s="13"/>
      <c r="C32" s="63"/>
      <c r="D32" s="52"/>
      <c r="E32" s="14"/>
      <c r="F32" s="15"/>
      <c r="G32" s="15"/>
      <c r="H32" s="15"/>
      <c r="I32" s="15"/>
      <c r="J32" s="15"/>
      <c r="K32" s="16"/>
      <c r="L32" s="15"/>
    </row>
    <row r="33" spans="1:12" x14ac:dyDescent="0.2">
      <c r="A33" s="30"/>
      <c r="B33" s="13"/>
      <c r="C33" s="63"/>
      <c r="D33" s="52"/>
      <c r="E33" s="14"/>
      <c r="F33" s="15"/>
      <c r="G33" s="15"/>
      <c r="H33" s="15"/>
      <c r="I33" s="15"/>
      <c r="J33" s="15"/>
      <c r="K33" s="16"/>
      <c r="L33" s="15"/>
    </row>
    <row r="34" spans="1:12" x14ac:dyDescent="0.2">
      <c r="A34" s="31"/>
      <c r="B34" s="20"/>
      <c r="C34" s="66"/>
      <c r="D34" s="67" t="s">
        <v>33</v>
      </c>
      <c r="E34" s="21"/>
      <c r="F34" s="22">
        <f>SUM(F27:F33)</f>
        <v>605</v>
      </c>
      <c r="G34" s="22">
        <f t="shared" ref="G34" si="2">SUM(G27:G33)</f>
        <v>16.2</v>
      </c>
      <c r="H34" s="22">
        <f t="shared" ref="H34" si="3">SUM(H27:H33)</f>
        <v>16.900000000000002</v>
      </c>
      <c r="I34" s="22">
        <f t="shared" ref="I34" si="4">SUM(I27:I33)</f>
        <v>74.7</v>
      </c>
      <c r="J34" s="22">
        <f t="shared" ref="J34:L34" si="5">SUM(J27:J33)</f>
        <v>514.5</v>
      </c>
      <c r="K34" s="23"/>
      <c r="L34" s="22">
        <f t="shared" si="5"/>
        <v>75.89</v>
      </c>
    </row>
    <row r="35" spans="1:12" x14ac:dyDescent="0.2">
      <c r="A35" s="25">
        <f>A27</f>
        <v>1</v>
      </c>
      <c r="B35" s="25">
        <f>B27</f>
        <v>2</v>
      </c>
      <c r="C35" s="68" t="s">
        <v>25</v>
      </c>
      <c r="D35" s="64" t="s">
        <v>26</v>
      </c>
      <c r="E35" s="14"/>
      <c r="F35" s="15"/>
      <c r="G35" s="15"/>
      <c r="H35" s="15"/>
      <c r="I35" s="15"/>
      <c r="J35" s="15"/>
      <c r="K35" s="16"/>
      <c r="L35" s="15"/>
    </row>
    <row r="36" spans="1:12" x14ac:dyDescent="0.2">
      <c r="A36" s="30"/>
      <c r="B36" s="13"/>
      <c r="C36" s="63"/>
      <c r="D36" s="64" t="s">
        <v>27</v>
      </c>
      <c r="E36" s="14" t="s">
        <v>87</v>
      </c>
      <c r="F36" s="15">
        <v>250</v>
      </c>
      <c r="G36" s="15">
        <v>5.9</v>
      </c>
      <c r="H36" s="15">
        <v>7.1</v>
      </c>
      <c r="I36" s="15">
        <v>12.7</v>
      </c>
      <c r="J36" s="15">
        <v>137.9</v>
      </c>
      <c r="K36" s="16" t="s">
        <v>88</v>
      </c>
      <c r="L36" s="15">
        <v>26.26</v>
      </c>
    </row>
    <row r="37" spans="1:12" x14ac:dyDescent="0.2">
      <c r="A37" s="30"/>
      <c r="B37" s="13"/>
      <c r="C37" s="63"/>
      <c r="D37" s="64" t="s">
        <v>28</v>
      </c>
      <c r="E37" s="14" t="s">
        <v>89</v>
      </c>
      <c r="F37" s="15">
        <v>90</v>
      </c>
      <c r="G37" s="15">
        <v>13</v>
      </c>
      <c r="H37" s="15">
        <v>13.2</v>
      </c>
      <c r="I37" s="15">
        <v>7.3</v>
      </c>
      <c r="J37" s="15">
        <v>200.3</v>
      </c>
      <c r="K37" s="16" t="s">
        <v>90</v>
      </c>
      <c r="L37" s="18">
        <v>51.94</v>
      </c>
    </row>
    <row r="38" spans="1:12" x14ac:dyDescent="0.2">
      <c r="A38" s="30"/>
      <c r="B38" s="13"/>
      <c r="C38" s="63"/>
      <c r="D38" s="64" t="s">
        <v>29</v>
      </c>
      <c r="E38" s="14" t="s">
        <v>91</v>
      </c>
      <c r="F38" s="15">
        <v>200</v>
      </c>
      <c r="G38" s="15">
        <v>4.0999999999999996</v>
      </c>
      <c r="H38" s="15">
        <v>7.3</v>
      </c>
      <c r="I38" s="15">
        <v>26.4</v>
      </c>
      <c r="J38" s="15">
        <v>187.5</v>
      </c>
      <c r="K38" s="16" t="s">
        <v>92</v>
      </c>
      <c r="L38" s="15">
        <v>26.7</v>
      </c>
    </row>
    <row r="39" spans="1:12" x14ac:dyDescent="0.2">
      <c r="A39" s="30"/>
      <c r="B39" s="13"/>
      <c r="C39" s="63"/>
      <c r="D39" s="64"/>
      <c r="E39" s="14" t="s">
        <v>93</v>
      </c>
      <c r="F39" s="15">
        <v>30</v>
      </c>
      <c r="G39" s="17">
        <v>1</v>
      </c>
      <c r="H39" s="15">
        <v>0.7</v>
      </c>
      <c r="I39" s="15">
        <v>2.7</v>
      </c>
      <c r="J39" s="15">
        <v>21.1</v>
      </c>
      <c r="K39" s="16" t="s">
        <v>94</v>
      </c>
      <c r="L39" s="15">
        <v>3.03</v>
      </c>
    </row>
    <row r="40" spans="1:12" x14ac:dyDescent="0.2">
      <c r="A40" s="30"/>
      <c r="B40" s="13"/>
      <c r="C40" s="63"/>
      <c r="D40" s="64" t="s">
        <v>30</v>
      </c>
      <c r="E40" s="14" t="s">
        <v>95</v>
      </c>
      <c r="F40" s="15">
        <v>200</v>
      </c>
      <c r="G40" s="15">
        <v>0.2</v>
      </c>
      <c r="H40" s="15">
        <v>0.2</v>
      </c>
      <c r="I40" s="17">
        <v>11</v>
      </c>
      <c r="J40" s="15">
        <v>46.7</v>
      </c>
      <c r="K40" s="16" t="s">
        <v>96</v>
      </c>
      <c r="L40" s="15">
        <v>12.07</v>
      </c>
    </row>
    <row r="41" spans="1:12" x14ac:dyDescent="0.2">
      <c r="A41" s="30"/>
      <c r="B41" s="13"/>
      <c r="C41" s="63"/>
      <c r="D41" s="64" t="s">
        <v>31</v>
      </c>
      <c r="E41" s="14" t="s">
        <v>66</v>
      </c>
      <c r="F41" s="15">
        <v>30</v>
      </c>
      <c r="G41" s="15">
        <v>2.2999999999999998</v>
      </c>
      <c r="H41" s="15">
        <v>0.2</v>
      </c>
      <c r="I41" s="15">
        <v>14.8</v>
      </c>
      <c r="J41" s="15">
        <v>70.3</v>
      </c>
      <c r="K41" s="16" t="s">
        <v>47</v>
      </c>
      <c r="L41" s="18">
        <v>2.5</v>
      </c>
    </row>
    <row r="42" spans="1:12" x14ac:dyDescent="0.2">
      <c r="A42" s="30"/>
      <c r="B42" s="13"/>
      <c r="C42" s="63"/>
      <c r="D42" s="64" t="s">
        <v>32</v>
      </c>
      <c r="E42" s="14" t="s">
        <v>86</v>
      </c>
      <c r="F42" s="15">
        <v>30</v>
      </c>
      <c r="G42" s="17">
        <v>2</v>
      </c>
      <c r="H42" s="15">
        <v>0.4</v>
      </c>
      <c r="I42" s="15">
        <v>11.9</v>
      </c>
      <c r="J42" s="15">
        <v>58.7</v>
      </c>
      <c r="K42" s="16" t="s">
        <v>47</v>
      </c>
      <c r="L42" s="18">
        <v>2.5</v>
      </c>
    </row>
    <row r="43" spans="1:12" x14ac:dyDescent="0.2">
      <c r="A43" s="30"/>
      <c r="B43" s="13"/>
      <c r="C43" s="63"/>
      <c r="D43" s="52"/>
      <c r="E43" s="14"/>
      <c r="F43" s="15"/>
      <c r="G43" s="15"/>
      <c r="H43" s="15"/>
      <c r="I43" s="15"/>
      <c r="J43" s="15"/>
      <c r="K43" s="16"/>
      <c r="L43" s="15"/>
    </row>
    <row r="44" spans="1:12" x14ac:dyDescent="0.2">
      <c r="A44" s="30"/>
      <c r="B44" s="13"/>
      <c r="C44" s="63"/>
      <c r="D44" s="52"/>
      <c r="E44" s="14"/>
      <c r="F44" s="15"/>
      <c r="G44" s="15"/>
      <c r="H44" s="15"/>
      <c r="I44" s="15"/>
      <c r="J44" s="15"/>
      <c r="K44" s="16"/>
      <c r="L44" s="15"/>
    </row>
    <row r="45" spans="1:12" x14ac:dyDescent="0.2">
      <c r="A45" s="31"/>
      <c r="B45" s="20"/>
      <c r="C45" s="66"/>
      <c r="D45" s="67" t="s">
        <v>33</v>
      </c>
      <c r="E45" s="21"/>
      <c r="F45" s="22">
        <f>SUM(F35:F44)</f>
        <v>830</v>
      </c>
      <c r="G45" s="22">
        <f t="shared" ref="G45" si="6">SUM(G35:G44)</f>
        <v>28.5</v>
      </c>
      <c r="H45" s="22">
        <f t="shared" ref="H45" si="7">SUM(H35:H44)</f>
        <v>29.099999999999994</v>
      </c>
      <c r="I45" s="22">
        <f t="shared" ref="I45" si="8">SUM(I35:I44)</f>
        <v>86.800000000000011</v>
      </c>
      <c r="J45" s="22">
        <f t="shared" ref="J45:L45" si="9">SUM(J35:J44)</f>
        <v>722.50000000000011</v>
      </c>
      <c r="K45" s="23"/>
      <c r="L45" s="22">
        <f t="shared" si="9"/>
        <v>125</v>
      </c>
    </row>
    <row r="46" spans="1:12" ht="15.75" customHeight="1" x14ac:dyDescent="0.2">
      <c r="A46" s="32">
        <f>A27</f>
        <v>1</v>
      </c>
      <c r="B46" s="32">
        <f>B27</f>
        <v>2</v>
      </c>
      <c r="C46" s="77" t="s">
        <v>4</v>
      </c>
      <c r="D46" s="78"/>
      <c r="E46" s="28"/>
      <c r="F46" s="29">
        <f>F34+F45</f>
        <v>1435</v>
      </c>
      <c r="G46" s="29">
        <f t="shared" ref="G46" si="10">G34+G45</f>
        <v>44.7</v>
      </c>
      <c r="H46" s="29">
        <f t="shared" ref="H46" si="11">H34+H45</f>
        <v>46</v>
      </c>
      <c r="I46" s="29">
        <f t="shared" ref="I46" si="12">I34+I45</f>
        <v>161.5</v>
      </c>
      <c r="J46" s="29">
        <f t="shared" ref="J46:L46" si="13">J34+J45</f>
        <v>1237</v>
      </c>
      <c r="K46" s="29"/>
      <c r="L46" s="29">
        <f t="shared" si="13"/>
        <v>200.89</v>
      </c>
    </row>
    <row r="47" spans="1:12" x14ac:dyDescent="0.2">
      <c r="A47" s="5">
        <v>1</v>
      </c>
      <c r="B47" s="6">
        <v>3</v>
      </c>
      <c r="C47" s="61" t="s">
        <v>20</v>
      </c>
      <c r="D47" s="62" t="s">
        <v>21</v>
      </c>
      <c r="E47" s="7" t="s">
        <v>55</v>
      </c>
      <c r="F47" s="8">
        <v>150</v>
      </c>
      <c r="G47" s="8">
        <v>12.7</v>
      </c>
      <c r="H47" s="9">
        <v>18.3</v>
      </c>
      <c r="I47" s="8">
        <v>3.2</v>
      </c>
      <c r="J47" s="8">
        <v>228.5</v>
      </c>
      <c r="K47" s="10" t="s">
        <v>56</v>
      </c>
      <c r="L47" s="8">
        <v>41.53</v>
      </c>
    </row>
    <row r="48" spans="1:12" x14ac:dyDescent="0.2">
      <c r="A48" s="12"/>
      <c r="B48" s="13"/>
      <c r="C48" s="63"/>
      <c r="D48" s="14"/>
      <c r="E48" s="14"/>
      <c r="F48" s="15"/>
      <c r="G48" s="15"/>
      <c r="H48" s="15"/>
      <c r="I48" s="15"/>
      <c r="J48" s="15"/>
      <c r="K48" s="16"/>
      <c r="L48" s="15"/>
    </row>
    <row r="49" spans="1:12" x14ac:dyDescent="0.2">
      <c r="A49" s="12"/>
      <c r="B49" s="13"/>
      <c r="C49" s="63"/>
      <c r="D49" s="64" t="s">
        <v>22</v>
      </c>
      <c r="E49" s="14" t="s">
        <v>59</v>
      </c>
      <c r="F49" s="15">
        <v>200</v>
      </c>
      <c r="G49" s="15">
        <v>0.1</v>
      </c>
      <c r="H49" s="17">
        <v>0</v>
      </c>
      <c r="I49" s="15">
        <v>5.2</v>
      </c>
      <c r="J49" s="15">
        <v>21.4</v>
      </c>
      <c r="K49" s="16" t="s">
        <v>60</v>
      </c>
      <c r="L49" s="15">
        <v>2.11</v>
      </c>
    </row>
    <row r="50" spans="1:12" x14ac:dyDescent="0.2">
      <c r="A50" s="12"/>
      <c r="B50" s="13"/>
      <c r="C50" s="63"/>
      <c r="D50" s="64" t="s">
        <v>23</v>
      </c>
      <c r="E50" s="14" t="s">
        <v>57</v>
      </c>
      <c r="F50" s="15">
        <v>60</v>
      </c>
      <c r="G50" s="15">
        <v>2.2000000000000002</v>
      </c>
      <c r="H50" s="15">
        <v>7.6</v>
      </c>
      <c r="I50" s="15">
        <v>26.4</v>
      </c>
      <c r="J50" s="15">
        <v>182.7</v>
      </c>
      <c r="K50" s="16" t="s">
        <v>58</v>
      </c>
      <c r="L50" s="18">
        <v>19.61</v>
      </c>
    </row>
    <row r="51" spans="1:12" x14ac:dyDescent="0.2">
      <c r="A51" s="12"/>
      <c r="B51" s="13"/>
      <c r="C51" s="63"/>
      <c r="D51" s="64" t="s">
        <v>24</v>
      </c>
      <c r="E51" s="14" t="s">
        <v>134</v>
      </c>
      <c r="F51" s="15">
        <v>120</v>
      </c>
      <c r="G51" s="17">
        <v>1</v>
      </c>
      <c r="H51" s="17">
        <v>0.2</v>
      </c>
      <c r="I51" s="17">
        <v>9</v>
      </c>
      <c r="J51" s="17">
        <v>42</v>
      </c>
      <c r="K51" s="16" t="s">
        <v>47</v>
      </c>
      <c r="L51" s="18">
        <v>28.6</v>
      </c>
    </row>
    <row r="52" spans="1:12" x14ac:dyDescent="0.2">
      <c r="A52" s="12"/>
      <c r="B52" s="13"/>
      <c r="C52" s="63"/>
      <c r="D52" s="52"/>
      <c r="E52" s="14"/>
      <c r="F52" s="15"/>
      <c r="G52" s="15"/>
      <c r="H52" s="15"/>
      <c r="I52" s="15"/>
      <c r="J52" s="15"/>
      <c r="K52" s="16"/>
      <c r="L52" s="15"/>
    </row>
    <row r="53" spans="1:12" x14ac:dyDescent="0.2">
      <c r="A53" s="12"/>
      <c r="B53" s="13"/>
      <c r="C53" s="63"/>
      <c r="D53" s="52"/>
      <c r="E53" s="14"/>
      <c r="F53" s="15"/>
      <c r="G53" s="15"/>
      <c r="H53" s="15"/>
      <c r="I53" s="15"/>
      <c r="J53" s="15"/>
      <c r="K53" s="16"/>
      <c r="L53" s="15"/>
    </row>
    <row r="54" spans="1:12" x14ac:dyDescent="0.2">
      <c r="A54" s="19"/>
      <c r="B54" s="20"/>
      <c r="C54" s="66"/>
      <c r="D54" s="67" t="s">
        <v>33</v>
      </c>
      <c r="E54" s="21"/>
      <c r="F54" s="22">
        <f>SUM(F47:F53)</f>
        <v>530</v>
      </c>
      <c r="G54" s="33">
        <f t="shared" ref="G54" si="14">SUM(G47:G53)</f>
        <v>16</v>
      </c>
      <c r="H54" s="22">
        <f t="shared" ref="H54" si="15">SUM(H47:H53)</f>
        <v>26.099999999999998</v>
      </c>
      <c r="I54" s="22">
        <f t="shared" ref="I54" si="16">SUM(I47:I53)</f>
        <v>43.8</v>
      </c>
      <c r="J54" s="22">
        <f t="shared" ref="J54:L54" si="17">SUM(J47:J53)</f>
        <v>474.6</v>
      </c>
      <c r="K54" s="23"/>
      <c r="L54" s="34">
        <f t="shared" si="17"/>
        <v>91.85</v>
      </c>
    </row>
    <row r="55" spans="1:12" x14ac:dyDescent="0.2">
      <c r="A55" s="24">
        <f>A47</f>
        <v>1</v>
      </c>
      <c r="B55" s="25">
        <f>B47</f>
        <v>3</v>
      </c>
      <c r="C55" s="68" t="s">
        <v>25</v>
      </c>
      <c r="D55" s="64" t="s">
        <v>26</v>
      </c>
      <c r="E55" s="14"/>
      <c r="F55" s="15"/>
      <c r="G55" s="15"/>
      <c r="H55" s="15"/>
      <c r="I55" s="15"/>
      <c r="J55" s="15"/>
      <c r="K55" s="16"/>
      <c r="L55" s="15"/>
    </row>
    <row r="56" spans="1:12" x14ac:dyDescent="0.2">
      <c r="A56" s="12"/>
      <c r="B56" s="13"/>
      <c r="C56" s="63"/>
      <c r="D56" s="64" t="s">
        <v>27</v>
      </c>
      <c r="E56" s="14" t="s">
        <v>97</v>
      </c>
      <c r="F56" s="15">
        <v>250</v>
      </c>
      <c r="G56" s="15">
        <v>5.9</v>
      </c>
      <c r="H56" s="15">
        <v>7.2</v>
      </c>
      <c r="I56" s="17">
        <v>17</v>
      </c>
      <c r="J56" s="15">
        <v>156.9</v>
      </c>
      <c r="K56" s="16" t="s">
        <v>98</v>
      </c>
      <c r="L56" s="18">
        <v>26.85</v>
      </c>
    </row>
    <row r="57" spans="1:12" x14ac:dyDescent="0.2">
      <c r="A57" s="12"/>
      <c r="B57" s="13"/>
      <c r="C57" s="63"/>
      <c r="D57" s="64" t="s">
        <v>28</v>
      </c>
      <c r="E57" s="14" t="s">
        <v>99</v>
      </c>
      <c r="F57" s="15">
        <v>100</v>
      </c>
      <c r="G57" s="15">
        <v>16.7</v>
      </c>
      <c r="H57" s="15">
        <v>15.9</v>
      </c>
      <c r="I57" s="15">
        <v>6.7</v>
      </c>
      <c r="J57" s="15">
        <v>236.5</v>
      </c>
      <c r="K57" s="16" t="s">
        <v>100</v>
      </c>
      <c r="L57" s="15">
        <v>50.97</v>
      </c>
    </row>
    <row r="58" spans="1:12" x14ac:dyDescent="0.2">
      <c r="A58" s="12"/>
      <c r="B58" s="13"/>
      <c r="C58" s="63"/>
      <c r="D58" s="64" t="s">
        <v>29</v>
      </c>
      <c r="E58" s="14" t="s">
        <v>101</v>
      </c>
      <c r="F58" s="15">
        <v>150</v>
      </c>
      <c r="G58" s="15">
        <v>8.1999999999999993</v>
      </c>
      <c r="H58" s="15">
        <v>6.3</v>
      </c>
      <c r="I58" s="15">
        <v>35.9</v>
      </c>
      <c r="J58" s="15">
        <v>233.7</v>
      </c>
      <c r="K58" s="16" t="s">
        <v>102</v>
      </c>
      <c r="L58" s="15">
        <v>11.23</v>
      </c>
    </row>
    <row r="59" spans="1:12" x14ac:dyDescent="0.2">
      <c r="A59" s="12"/>
      <c r="B59" s="13"/>
      <c r="C59" s="63"/>
      <c r="D59" s="64" t="s">
        <v>30</v>
      </c>
      <c r="E59" s="14" t="s">
        <v>103</v>
      </c>
      <c r="F59" s="15">
        <v>200</v>
      </c>
      <c r="G59" s="15">
        <v>0.6</v>
      </c>
      <c r="H59" s="15">
        <v>0.2</v>
      </c>
      <c r="I59" s="15">
        <v>15.1</v>
      </c>
      <c r="J59" s="15">
        <v>65.400000000000006</v>
      </c>
      <c r="K59" s="16" t="s">
        <v>104</v>
      </c>
      <c r="L59" s="18">
        <v>7.37</v>
      </c>
    </row>
    <row r="60" spans="1:12" x14ac:dyDescent="0.2">
      <c r="A60" s="12"/>
      <c r="B60" s="13"/>
      <c r="C60" s="63"/>
      <c r="D60" s="64" t="s">
        <v>31</v>
      </c>
      <c r="E60" s="14" t="s">
        <v>66</v>
      </c>
      <c r="F60" s="15">
        <v>30</v>
      </c>
      <c r="G60" s="15">
        <v>2.2999999999999998</v>
      </c>
      <c r="H60" s="15">
        <v>0.2</v>
      </c>
      <c r="I60" s="15">
        <v>14.8</v>
      </c>
      <c r="J60" s="15">
        <v>70.3</v>
      </c>
      <c r="K60" s="16" t="s">
        <v>47</v>
      </c>
      <c r="L60" s="18">
        <v>2.5</v>
      </c>
    </row>
    <row r="61" spans="1:12" x14ac:dyDescent="0.2">
      <c r="A61" s="12"/>
      <c r="B61" s="13"/>
      <c r="C61" s="63"/>
      <c r="D61" s="64" t="s">
        <v>32</v>
      </c>
      <c r="E61" s="14"/>
      <c r="F61" s="15"/>
      <c r="G61" s="15"/>
      <c r="H61" s="15"/>
      <c r="I61" s="15"/>
      <c r="J61" s="15"/>
      <c r="K61" s="16"/>
      <c r="L61" s="15"/>
    </row>
    <row r="62" spans="1:12" x14ac:dyDescent="0.2">
      <c r="A62" s="12"/>
      <c r="B62" s="13"/>
      <c r="C62" s="63"/>
      <c r="D62" s="52"/>
      <c r="E62" s="14"/>
      <c r="F62" s="15"/>
      <c r="G62" s="15"/>
      <c r="H62" s="15"/>
      <c r="I62" s="15"/>
      <c r="J62" s="15"/>
      <c r="K62" s="16"/>
      <c r="L62" s="15"/>
    </row>
    <row r="63" spans="1:12" x14ac:dyDescent="0.2">
      <c r="A63" s="12"/>
      <c r="B63" s="13"/>
      <c r="C63" s="63"/>
      <c r="D63" s="52"/>
      <c r="E63" s="14"/>
      <c r="F63" s="15"/>
      <c r="G63" s="15"/>
      <c r="H63" s="15"/>
      <c r="I63" s="15"/>
      <c r="J63" s="15"/>
      <c r="K63" s="16"/>
      <c r="L63" s="15"/>
    </row>
    <row r="64" spans="1:12" x14ac:dyDescent="0.2">
      <c r="A64" s="19"/>
      <c r="B64" s="20"/>
      <c r="C64" s="66"/>
      <c r="D64" s="67" t="s">
        <v>33</v>
      </c>
      <c r="E64" s="21"/>
      <c r="F64" s="22">
        <f>SUM(F55:F63)</f>
        <v>730</v>
      </c>
      <c r="G64" s="22">
        <f t="shared" ref="G64" si="18">SUM(G55:G63)</f>
        <v>33.700000000000003</v>
      </c>
      <c r="H64" s="22">
        <f t="shared" ref="H64" si="19">SUM(H55:H63)</f>
        <v>29.8</v>
      </c>
      <c r="I64" s="22">
        <f t="shared" ref="I64" si="20">SUM(I55:I63)</f>
        <v>89.499999999999986</v>
      </c>
      <c r="J64" s="22">
        <f t="shared" ref="J64:L64" si="21">SUM(J55:J63)</f>
        <v>762.79999999999984</v>
      </c>
      <c r="K64" s="23"/>
      <c r="L64" s="22">
        <f t="shared" si="21"/>
        <v>98.92</v>
      </c>
    </row>
    <row r="65" spans="1:13" ht="15.75" customHeight="1" x14ac:dyDescent="0.2">
      <c r="A65" s="26">
        <f>A47</f>
        <v>1</v>
      </c>
      <c r="B65" s="27">
        <f>B47</f>
        <v>3</v>
      </c>
      <c r="C65" s="77" t="s">
        <v>4</v>
      </c>
      <c r="D65" s="78"/>
      <c r="E65" s="28"/>
      <c r="F65" s="29">
        <f>F54+F64</f>
        <v>1260</v>
      </c>
      <c r="G65" s="29">
        <f t="shared" ref="G65" si="22">G54+G64</f>
        <v>49.7</v>
      </c>
      <c r="H65" s="29">
        <f t="shared" ref="H65" si="23">H54+H64</f>
        <v>55.9</v>
      </c>
      <c r="I65" s="29">
        <f t="shared" ref="I65" si="24">I54+I64</f>
        <v>133.29999999999998</v>
      </c>
      <c r="J65" s="29">
        <f t="shared" ref="J65:L65" si="25">J54+J64</f>
        <v>1237.3999999999999</v>
      </c>
      <c r="K65" s="29"/>
      <c r="L65" s="29">
        <f t="shared" si="25"/>
        <v>190.76999999999998</v>
      </c>
    </row>
    <row r="66" spans="1:13" x14ac:dyDescent="0.2">
      <c r="A66" s="5">
        <v>1</v>
      </c>
      <c r="B66" s="6">
        <v>4</v>
      </c>
      <c r="C66" s="61" t="s">
        <v>20</v>
      </c>
      <c r="D66" s="62" t="s">
        <v>21</v>
      </c>
      <c r="E66" s="7" t="s">
        <v>62</v>
      </c>
      <c r="F66" s="8">
        <v>205</v>
      </c>
      <c r="G66" s="8">
        <v>5.0999999999999996</v>
      </c>
      <c r="H66" s="8">
        <v>6.7</v>
      </c>
      <c r="I66" s="8">
        <v>24.5</v>
      </c>
      <c r="J66" s="8">
        <v>178.6</v>
      </c>
      <c r="K66" s="10" t="s">
        <v>63</v>
      </c>
      <c r="L66" s="8">
        <v>16.96</v>
      </c>
    </row>
    <row r="67" spans="1:13" x14ac:dyDescent="0.2">
      <c r="A67" s="12"/>
      <c r="B67" s="13"/>
      <c r="C67" s="63"/>
      <c r="D67" s="52"/>
      <c r="E67" s="14"/>
      <c r="F67" s="15"/>
      <c r="G67" s="15"/>
      <c r="H67" s="15"/>
      <c r="I67" s="15"/>
      <c r="J67" s="15"/>
      <c r="K67" s="16"/>
      <c r="L67" s="15"/>
    </row>
    <row r="68" spans="1:13" x14ac:dyDescent="0.2">
      <c r="A68" s="12"/>
      <c r="B68" s="13"/>
      <c r="C68" s="63"/>
      <c r="D68" s="64" t="s">
        <v>22</v>
      </c>
      <c r="E68" s="14" t="s">
        <v>64</v>
      </c>
      <c r="F68" s="15">
        <v>200</v>
      </c>
      <c r="G68" s="15">
        <v>3.9</v>
      </c>
      <c r="H68" s="15">
        <v>3.5</v>
      </c>
      <c r="I68" s="15">
        <v>11.1</v>
      </c>
      <c r="J68" s="15">
        <v>91.1</v>
      </c>
      <c r="K68" s="16" t="s">
        <v>65</v>
      </c>
      <c r="L68" s="15">
        <v>16.22</v>
      </c>
    </row>
    <row r="69" spans="1:13" x14ac:dyDescent="0.2">
      <c r="A69" s="12"/>
      <c r="B69" s="13"/>
      <c r="C69" s="63"/>
      <c r="D69" s="64" t="s">
        <v>23</v>
      </c>
      <c r="E69" s="14" t="s">
        <v>66</v>
      </c>
      <c r="F69" s="15">
        <v>30</v>
      </c>
      <c r="G69" s="15">
        <v>2.2999999999999998</v>
      </c>
      <c r="H69" s="15">
        <v>0.2</v>
      </c>
      <c r="I69" s="17">
        <v>14.8</v>
      </c>
      <c r="J69" s="15">
        <v>70.3</v>
      </c>
      <c r="K69" s="16" t="s">
        <v>47</v>
      </c>
      <c r="L69" s="15">
        <v>2.5</v>
      </c>
    </row>
    <row r="70" spans="1:13" x14ac:dyDescent="0.2">
      <c r="A70" s="12"/>
      <c r="B70" s="13"/>
      <c r="C70" s="63"/>
      <c r="D70" s="64"/>
      <c r="E70" s="14" t="s">
        <v>67</v>
      </c>
      <c r="F70" s="15">
        <v>60</v>
      </c>
      <c r="G70" s="15">
        <v>6.7</v>
      </c>
      <c r="H70" s="15">
        <v>13.5</v>
      </c>
      <c r="I70" s="17">
        <v>12</v>
      </c>
      <c r="J70" s="15">
        <v>196.4</v>
      </c>
      <c r="K70" s="16" t="s">
        <v>68</v>
      </c>
      <c r="L70" s="15">
        <v>30.13</v>
      </c>
    </row>
    <row r="71" spans="1:13" x14ac:dyDescent="0.2">
      <c r="A71" s="12"/>
      <c r="B71" s="13"/>
      <c r="C71" s="63"/>
      <c r="D71" s="64" t="s">
        <v>24</v>
      </c>
      <c r="E71" s="14" t="s">
        <v>48</v>
      </c>
      <c r="F71" s="15">
        <v>150</v>
      </c>
      <c r="G71" s="15">
        <v>0.6</v>
      </c>
      <c r="H71" s="15">
        <v>0.6</v>
      </c>
      <c r="I71" s="15">
        <v>14.7</v>
      </c>
      <c r="J71" s="15">
        <v>66.599999999999994</v>
      </c>
      <c r="K71" s="16" t="s">
        <v>47</v>
      </c>
      <c r="L71" s="18">
        <v>22.2</v>
      </c>
      <c r="M71" s="4"/>
    </row>
    <row r="72" spans="1:13" x14ac:dyDescent="0.2">
      <c r="A72" s="12"/>
      <c r="B72" s="13"/>
      <c r="C72" s="63"/>
      <c r="D72" s="52"/>
      <c r="E72" s="14"/>
      <c r="F72" s="15"/>
      <c r="G72" s="15"/>
      <c r="H72" s="15"/>
      <c r="I72" s="15"/>
      <c r="J72" s="15"/>
      <c r="K72" s="16"/>
      <c r="L72" s="15"/>
    </row>
    <row r="73" spans="1:13" x14ac:dyDescent="0.2">
      <c r="A73" s="12"/>
      <c r="B73" s="13"/>
      <c r="C73" s="63"/>
      <c r="D73" s="52"/>
      <c r="E73" s="14"/>
      <c r="F73" s="15"/>
      <c r="G73" s="15"/>
      <c r="H73" s="15"/>
      <c r="I73" s="15"/>
      <c r="J73" s="15"/>
      <c r="K73" s="16"/>
      <c r="L73" s="15"/>
    </row>
    <row r="74" spans="1:13" x14ac:dyDescent="0.2">
      <c r="A74" s="19"/>
      <c r="B74" s="20"/>
      <c r="C74" s="66"/>
      <c r="D74" s="67" t="s">
        <v>33</v>
      </c>
      <c r="E74" s="21"/>
      <c r="F74" s="22">
        <f>SUM(F66:F73)</f>
        <v>645</v>
      </c>
      <c r="G74" s="22">
        <f t="shared" ref="G74" si="26">SUM(G66:G73)</f>
        <v>18.600000000000001</v>
      </c>
      <c r="H74" s="22">
        <f t="shared" ref="H74" si="27">SUM(H66:H73)</f>
        <v>24.5</v>
      </c>
      <c r="I74" s="22">
        <f t="shared" ref="I74" si="28">SUM(I66:I73)</f>
        <v>77.100000000000009</v>
      </c>
      <c r="J74" s="33">
        <f t="shared" ref="J74" si="29">SUM(J66:J73)</f>
        <v>603</v>
      </c>
      <c r="K74" s="23"/>
      <c r="L74" s="22">
        <f>SUM(L66:L73)</f>
        <v>88.01</v>
      </c>
    </row>
    <row r="75" spans="1:13" x14ac:dyDescent="0.2">
      <c r="A75" s="24">
        <f>A66</f>
        <v>1</v>
      </c>
      <c r="B75" s="25">
        <f>B66</f>
        <v>4</v>
      </c>
      <c r="C75" s="68" t="s">
        <v>25</v>
      </c>
      <c r="D75" s="64" t="s">
        <v>26</v>
      </c>
      <c r="E75" s="14"/>
      <c r="F75" s="15"/>
      <c r="G75" s="15"/>
      <c r="H75" s="15"/>
      <c r="I75" s="15"/>
      <c r="J75" s="15"/>
      <c r="K75" s="16"/>
      <c r="L75" s="15"/>
    </row>
    <row r="76" spans="1:13" x14ac:dyDescent="0.2">
      <c r="A76" s="12"/>
      <c r="B76" s="13"/>
      <c r="C76" s="63"/>
      <c r="D76" s="64" t="s">
        <v>27</v>
      </c>
      <c r="E76" s="14" t="s">
        <v>105</v>
      </c>
      <c r="F76" s="15">
        <v>250</v>
      </c>
      <c r="G76" s="15">
        <v>8.4</v>
      </c>
      <c r="H76" s="15">
        <v>5.7</v>
      </c>
      <c r="I76" s="15">
        <v>20.3</v>
      </c>
      <c r="J76" s="17">
        <v>166</v>
      </c>
      <c r="K76" s="16" t="s">
        <v>106</v>
      </c>
      <c r="L76" s="15">
        <v>13.64</v>
      </c>
    </row>
    <row r="77" spans="1:13" x14ac:dyDescent="0.2">
      <c r="A77" s="12"/>
      <c r="B77" s="13"/>
      <c r="C77" s="63"/>
      <c r="D77" s="64" t="s">
        <v>28</v>
      </c>
      <c r="E77" s="69" t="s">
        <v>144</v>
      </c>
      <c r="F77" s="45">
        <v>250</v>
      </c>
      <c r="G77" s="18">
        <v>34.1</v>
      </c>
      <c r="H77" s="46">
        <v>8.1</v>
      </c>
      <c r="I77" s="46">
        <v>41.6</v>
      </c>
      <c r="J77" s="18">
        <v>375.8</v>
      </c>
      <c r="K77" s="70" t="s">
        <v>132</v>
      </c>
      <c r="L77" s="18">
        <v>62.97</v>
      </c>
    </row>
    <row r="78" spans="1:13" x14ac:dyDescent="0.2">
      <c r="A78" s="12"/>
      <c r="B78" s="13"/>
      <c r="C78" s="63"/>
      <c r="D78" s="64" t="s">
        <v>29</v>
      </c>
      <c r="E78" s="14"/>
      <c r="F78" s="15"/>
      <c r="G78" s="15"/>
      <c r="H78" s="15"/>
      <c r="I78" s="15"/>
      <c r="J78" s="15"/>
      <c r="K78" s="16"/>
      <c r="L78" s="18"/>
    </row>
    <row r="79" spans="1:13" x14ac:dyDescent="0.2">
      <c r="A79" s="12"/>
      <c r="B79" s="13"/>
      <c r="C79" s="63"/>
      <c r="D79" s="64" t="s">
        <v>30</v>
      </c>
      <c r="E79" s="14" t="s">
        <v>107</v>
      </c>
      <c r="F79" s="15">
        <v>200</v>
      </c>
      <c r="G79" s="17">
        <v>1</v>
      </c>
      <c r="H79" s="15">
        <v>0.1</v>
      </c>
      <c r="I79" s="15">
        <v>15.6</v>
      </c>
      <c r="J79" s="15">
        <v>66.900000000000006</v>
      </c>
      <c r="K79" s="16" t="s">
        <v>108</v>
      </c>
      <c r="L79" s="15">
        <v>8.35</v>
      </c>
    </row>
    <row r="80" spans="1:13" x14ac:dyDescent="0.2">
      <c r="A80" s="12"/>
      <c r="B80" s="13"/>
      <c r="C80" s="63"/>
      <c r="D80" s="64" t="s">
        <v>31</v>
      </c>
      <c r="E80" s="14" t="s">
        <v>66</v>
      </c>
      <c r="F80" s="15">
        <v>35</v>
      </c>
      <c r="G80" s="15">
        <v>2.7</v>
      </c>
      <c r="H80" s="15">
        <v>0.3</v>
      </c>
      <c r="I80" s="15">
        <v>17.2</v>
      </c>
      <c r="J80" s="17">
        <v>82</v>
      </c>
      <c r="K80" s="16" t="s">
        <v>47</v>
      </c>
      <c r="L80" s="18">
        <v>2.5</v>
      </c>
    </row>
    <row r="81" spans="1:13" x14ac:dyDescent="0.2">
      <c r="A81" s="12"/>
      <c r="B81" s="13"/>
      <c r="C81" s="63"/>
      <c r="D81" s="64" t="s">
        <v>32</v>
      </c>
      <c r="E81" s="14" t="s">
        <v>86</v>
      </c>
      <c r="F81" s="15">
        <v>30</v>
      </c>
      <c r="G81" s="17">
        <v>2</v>
      </c>
      <c r="H81" s="15">
        <v>0.4</v>
      </c>
      <c r="I81" s="15">
        <v>11.9</v>
      </c>
      <c r="J81" s="15">
        <v>58.7</v>
      </c>
      <c r="K81" s="16" t="s">
        <v>47</v>
      </c>
      <c r="L81" s="18">
        <v>2.5</v>
      </c>
    </row>
    <row r="82" spans="1:13" x14ac:dyDescent="0.2">
      <c r="A82" s="12"/>
      <c r="B82" s="13"/>
      <c r="C82" s="63"/>
      <c r="D82" s="52"/>
      <c r="E82" s="14"/>
      <c r="F82" s="15"/>
      <c r="G82" s="15"/>
      <c r="H82" s="15"/>
      <c r="I82" s="15"/>
      <c r="J82" s="15"/>
      <c r="K82" s="16"/>
      <c r="L82" s="15"/>
    </row>
    <row r="83" spans="1:13" x14ac:dyDescent="0.2">
      <c r="A83" s="12"/>
      <c r="B83" s="13"/>
      <c r="C83" s="63"/>
      <c r="D83" s="52"/>
      <c r="E83" s="14"/>
      <c r="F83" s="15"/>
      <c r="G83" s="15"/>
      <c r="H83" s="15"/>
      <c r="I83" s="15"/>
      <c r="J83" s="15"/>
      <c r="K83" s="16"/>
      <c r="L83" s="15"/>
    </row>
    <row r="84" spans="1:13" x14ac:dyDescent="0.2">
      <c r="A84" s="19"/>
      <c r="B84" s="20"/>
      <c r="C84" s="66"/>
      <c r="D84" s="67" t="s">
        <v>33</v>
      </c>
      <c r="E84" s="21"/>
      <c r="F84" s="22">
        <f>SUM(F75:F83)</f>
        <v>765</v>
      </c>
      <c r="G84" s="22">
        <f t="shared" ref="G84" si="30">SUM(G75:G83)</f>
        <v>48.2</v>
      </c>
      <c r="H84" s="22">
        <f t="shared" ref="H84" si="31">SUM(H75:H83)</f>
        <v>14.600000000000001</v>
      </c>
      <c r="I84" s="22">
        <f t="shared" ref="I84" si="32">SUM(I75:I83)</f>
        <v>106.60000000000001</v>
      </c>
      <c r="J84" s="22">
        <f t="shared" ref="J84:L84" si="33">SUM(J75:J83)</f>
        <v>749.4</v>
      </c>
      <c r="K84" s="23"/>
      <c r="L84" s="22">
        <f t="shared" si="33"/>
        <v>89.96</v>
      </c>
    </row>
    <row r="85" spans="1:13" ht="15.75" customHeight="1" x14ac:dyDescent="0.2">
      <c r="A85" s="26">
        <f>A66</f>
        <v>1</v>
      </c>
      <c r="B85" s="27">
        <f>B66</f>
        <v>4</v>
      </c>
      <c r="C85" s="77" t="s">
        <v>4</v>
      </c>
      <c r="D85" s="78"/>
      <c r="E85" s="28"/>
      <c r="F85" s="29">
        <f>F74+F84</f>
        <v>1410</v>
      </c>
      <c r="G85" s="29">
        <f t="shared" ref="G85" si="34">G74+G84</f>
        <v>66.800000000000011</v>
      </c>
      <c r="H85" s="29">
        <f t="shared" ref="H85" si="35">H74+H84</f>
        <v>39.1</v>
      </c>
      <c r="I85" s="29">
        <f t="shared" ref="I85" si="36">I74+I84</f>
        <v>183.70000000000002</v>
      </c>
      <c r="J85" s="29">
        <f t="shared" ref="J85:L85" si="37">J74+J84</f>
        <v>1352.4</v>
      </c>
      <c r="K85" s="29"/>
      <c r="L85" s="29">
        <f t="shared" si="37"/>
        <v>177.97</v>
      </c>
    </row>
    <row r="86" spans="1:13" x14ac:dyDescent="0.2">
      <c r="A86" s="5">
        <v>1</v>
      </c>
      <c r="B86" s="6">
        <v>5</v>
      </c>
      <c r="C86" s="61" t="s">
        <v>20</v>
      </c>
      <c r="D86" s="62" t="s">
        <v>21</v>
      </c>
      <c r="E86" s="7" t="s">
        <v>69</v>
      </c>
      <c r="F86" s="8">
        <v>205</v>
      </c>
      <c r="G86" s="8">
        <v>5.4</v>
      </c>
      <c r="H86" s="8">
        <v>6.3</v>
      </c>
      <c r="I86" s="8">
        <v>29.3</v>
      </c>
      <c r="J86" s="8">
        <v>195.4</v>
      </c>
      <c r="K86" s="10" t="s">
        <v>70</v>
      </c>
      <c r="L86" s="8">
        <v>16.41</v>
      </c>
    </row>
    <row r="87" spans="1:13" x14ac:dyDescent="0.2">
      <c r="A87" s="12"/>
      <c r="B87" s="13"/>
      <c r="C87" s="63"/>
      <c r="D87" s="52"/>
      <c r="E87" s="35" t="s">
        <v>136</v>
      </c>
      <c r="F87" s="36">
        <v>15</v>
      </c>
      <c r="G87" s="36">
        <v>0.1</v>
      </c>
      <c r="H87" s="36">
        <v>10.9</v>
      </c>
      <c r="I87" s="36">
        <v>0.2</v>
      </c>
      <c r="J87" s="36">
        <v>99.1</v>
      </c>
      <c r="K87" s="37" t="s">
        <v>44</v>
      </c>
      <c r="L87" s="36">
        <v>20.55</v>
      </c>
    </row>
    <row r="88" spans="1:13" x14ac:dyDescent="0.2">
      <c r="A88" s="12"/>
      <c r="B88" s="13"/>
      <c r="C88" s="63"/>
      <c r="D88" s="64"/>
      <c r="E88" s="14"/>
      <c r="F88" s="15"/>
      <c r="G88" s="15"/>
      <c r="H88" s="15"/>
      <c r="I88" s="15"/>
      <c r="J88" s="15"/>
      <c r="K88" s="16"/>
      <c r="L88" s="15"/>
    </row>
    <row r="89" spans="1:13" ht="16.899999999999999" customHeight="1" x14ac:dyDescent="0.2">
      <c r="A89" s="12"/>
      <c r="B89" s="13"/>
      <c r="C89" s="63"/>
      <c r="D89" s="64" t="s">
        <v>22</v>
      </c>
      <c r="E89" s="14" t="s">
        <v>145</v>
      </c>
      <c r="F89" s="15">
        <v>200</v>
      </c>
      <c r="G89" s="17">
        <v>0</v>
      </c>
      <c r="H89" s="17">
        <v>0</v>
      </c>
      <c r="I89" s="15">
        <v>27.3</v>
      </c>
      <c r="J89" s="15">
        <v>109.3</v>
      </c>
      <c r="K89" s="16" t="s">
        <v>71</v>
      </c>
      <c r="L89" s="15">
        <v>5.43</v>
      </c>
    </row>
    <row r="90" spans="1:13" x14ac:dyDescent="0.2">
      <c r="A90" s="12"/>
      <c r="B90" s="13"/>
      <c r="C90" s="63"/>
      <c r="D90" s="64" t="s">
        <v>23</v>
      </c>
      <c r="E90" s="14" t="s">
        <v>66</v>
      </c>
      <c r="F90" s="15">
        <v>30</v>
      </c>
      <c r="G90" s="15">
        <v>2.2999999999999998</v>
      </c>
      <c r="H90" s="15">
        <v>0.2</v>
      </c>
      <c r="I90" s="15">
        <v>14.8</v>
      </c>
      <c r="J90" s="15">
        <v>70.3</v>
      </c>
      <c r="K90" s="16" t="s">
        <v>47</v>
      </c>
      <c r="L90" s="18">
        <v>2.5</v>
      </c>
    </row>
    <row r="91" spans="1:13" x14ac:dyDescent="0.2">
      <c r="A91" s="12"/>
      <c r="B91" s="13"/>
      <c r="C91" s="63"/>
      <c r="D91" s="64" t="s">
        <v>24</v>
      </c>
      <c r="E91" s="14" t="s">
        <v>77</v>
      </c>
      <c r="F91" s="15">
        <v>200</v>
      </c>
      <c r="G91" s="17">
        <v>0.8</v>
      </c>
      <c r="H91" s="15">
        <v>0.6</v>
      </c>
      <c r="I91" s="15">
        <v>20.6</v>
      </c>
      <c r="J91" s="17">
        <v>91</v>
      </c>
      <c r="K91" s="16" t="s">
        <v>47</v>
      </c>
      <c r="L91" s="18">
        <v>43.6</v>
      </c>
      <c r="M91" s="4"/>
    </row>
    <row r="92" spans="1:13" x14ac:dyDescent="0.2">
      <c r="A92" s="12"/>
      <c r="B92" s="13"/>
      <c r="C92" s="63"/>
      <c r="D92" s="52"/>
      <c r="E92" s="14"/>
      <c r="F92" s="15"/>
      <c r="G92" s="15"/>
      <c r="H92" s="15"/>
      <c r="I92" s="15"/>
      <c r="J92" s="15"/>
      <c r="K92" s="16"/>
      <c r="L92" s="15"/>
    </row>
    <row r="93" spans="1:13" x14ac:dyDescent="0.2">
      <c r="A93" s="12"/>
      <c r="B93" s="13"/>
      <c r="C93" s="63"/>
      <c r="D93" s="52"/>
      <c r="E93" s="14"/>
      <c r="F93" s="15"/>
      <c r="G93" s="15"/>
      <c r="H93" s="15"/>
      <c r="I93" s="15"/>
      <c r="J93" s="15"/>
      <c r="K93" s="16"/>
      <c r="L93" s="15"/>
    </row>
    <row r="94" spans="1:13" x14ac:dyDescent="0.2">
      <c r="A94" s="19"/>
      <c r="B94" s="20"/>
      <c r="C94" s="66"/>
      <c r="D94" s="67" t="s">
        <v>33</v>
      </c>
      <c r="E94" s="21"/>
      <c r="F94" s="22">
        <f>SUM(F86:F93)</f>
        <v>650</v>
      </c>
      <c r="G94" s="22">
        <f t="shared" ref="G94" si="38">SUM(G86:G93)</f>
        <v>8.6</v>
      </c>
      <c r="H94" s="22">
        <f t="shared" ref="H94" si="39">SUM(H86:H93)</f>
        <v>18</v>
      </c>
      <c r="I94" s="22">
        <f t="shared" ref="I94" si="40">SUM(I86:I93)</f>
        <v>92.199999999999989</v>
      </c>
      <c r="J94" s="22">
        <f t="shared" ref="J94:L94" si="41">SUM(J86:J93)</f>
        <v>565.1</v>
      </c>
      <c r="K94" s="23"/>
      <c r="L94" s="22">
        <f t="shared" si="41"/>
        <v>88.490000000000009</v>
      </c>
    </row>
    <row r="95" spans="1:13" x14ac:dyDescent="0.2">
      <c r="A95" s="24">
        <f>A86</f>
        <v>1</v>
      </c>
      <c r="B95" s="25">
        <f>B86</f>
        <v>5</v>
      </c>
      <c r="C95" s="68" t="s">
        <v>25</v>
      </c>
      <c r="D95" s="64" t="s">
        <v>26</v>
      </c>
      <c r="E95" s="14"/>
      <c r="F95" s="15"/>
      <c r="G95" s="15"/>
      <c r="H95" s="15"/>
      <c r="I95" s="15"/>
      <c r="J95" s="15"/>
      <c r="K95" s="16"/>
      <c r="L95" s="38"/>
    </row>
    <row r="96" spans="1:13" x14ac:dyDescent="0.2">
      <c r="A96" s="12"/>
      <c r="B96" s="13"/>
      <c r="C96" s="63"/>
      <c r="D96" s="64" t="s">
        <v>27</v>
      </c>
      <c r="E96" s="14" t="s">
        <v>109</v>
      </c>
      <c r="F96" s="15">
        <v>250</v>
      </c>
      <c r="G96" s="15">
        <v>6.4</v>
      </c>
      <c r="H96" s="15">
        <v>7.2</v>
      </c>
      <c r="I96" s="15">
        <v>13.5</v>
      </c>
      <c r="J96" s="15">
        <v>144.5</v>
      </c>
      <c r="K96" s="16" t="s">
        <v>110</v>
      </c>
      <c r="L96" s="39">
        <v>20.059999999999999</v>
      </c>
    </row>
    <row r="97" spans="1:13" x14ac:dyDescent="0.2">
      <c r="A97" s="12"/>
      <c r="B97" s="13"/>
      <c r="C97" s="63"/>
      <c r="D97" s="64" t="s">
        <v>28</v>
      </c>
      <c r="E97" s="14" t="s">
        <v>111</v>
      </c>
      <c r="F97" s="15">
        <v>90</v>
      </c>
      <c r="G97" s="17">
        <v>31.5</v>
      </c>
      <c r="H97" s="15">
        <v>32.5</v>
      </c>
      <c r="I97" s="15">
        <v>7.8</v>
      </c>
      <c r="J97" s="15">
        <v>449.5</v>
      </c>
      <c r="K97" s="16" t="s">
        <v>112</v>
      </c>
      <c r="L97" s="73">
        <v>47.39</v>
      </c>
    </row>
    <row r="98" spans="1:13" x14ac:dyDescent="0.2">
      <c r="A98" s="12"/>
      <c r="B98" s="13"/>
      <c r="C98" s="63"/>
      <c r="D98" s="64" t="s">
        <v>29</v>
      </c>
      <c r="E98" s="14" t="s">
        <v>91</v>
      </c>
      <c r="F98" s="15">
        <v>150</v>
      </c>
      <c r="G98" s="15">
        <v>3.1</v>
      </c>
      <c r="H98" s="15">
        <v>5.5</v>
      </c>
      <c r="I98" s="15">
        <v>19.8</v>
      </c>
      <c r="J98" s="15">
        <v>140.6</v>
      </c>
      <c r="K98" s="16" t="s">
        <v>92</v>
      </c>
      <c r="L98" s="15">
        <v>20.03</v>
      </c>
    </row>
    <row r="99" spans="1:13" x14ac:dyDescent="0.2">
      <c r="A99" s="12"/>
      <c r="B99" s="13"/>
      <c r="C99" s="63"/>
      <c r="D99" s="64"/>
      <c r="E99" s="14" t="s">
        <v>113</v>
      </c>
      <c r="F99" s="15">
        <v>30</v>
      </c>
      <c r="G99" s="15">
        <v>1.1000000000000001</v>
      </c>
      <c r="H99" s="15">
        <v>2.4</v>
      </c>
      <c r="I99" s="15">
        <v>2.8</v>
      </c>
      <c r="J99" s="15">
        <v>37.299999999999997</v>
      </c>
      <c r="K99" s="16" t="s">
        <v>114</v>
      </c>
      <c r="L99" s="18">
        <v>4.12</v>
      </c>
    </row>
    <row r="100" spans="1:13" x14ac:dyDescent="0.2">
      <c r="A100" s="12"/>
      <c r="B100" s="13"/>
      <c r="C100" s="63"/>
      <c r="D100" s="64" t="s">
        <v>30</v>
      </c>
      <c r="E100" s="14" t="s">
        <v>115</v>
      </c>
      <c r="F100" s="15">
        <v>200</v>
      </c>
      <c r="G100" s="15">
        <v>0.5</v>
      </c>
      <c r="H100" s="15">
        <v>0.2</v>
      </c>
      <c r="I100" s="17">
        <v>12</v>
      </c>
      <c r="J100" s="15">
        <v>51.3</v>
      </c>
      <c r="K100" s="16" t="s">
        <v>116</v>
      </c>
      <c r="L100" s="15">
        <v>17.18</v>
      </c>
    </row>
    <row r="101" spans="1:13" x14ac:dyDescent="0.2">
      <c r="A101" s="12"/>
      <c r="B101" s="13"/>
      <c r="C101" s="63"/>
      <c r="D101" s="64" t="s">
        <v>31</v>
      </c>
      <c r="E101" s="14" t="s">
        <v>66</v>
      </c>
      <c r="F101" s="15">
        <v>30</v>
      </c>
      <c r="G101" s="15">
        <v>2.2999999999999998</v>
      </c>
      <c r="H101" s="15">
        <v>0.2</v>
      </c>
      <c r="I101" s="15">
        <v>14.8</v>
      </c>
      <c r="J101" s="15">
        <v>70.3</v>
      </c>
      <c r="K101" s="16" t="s">
        <v>47</v>
      </c>
      <c r="L101" s="18">
        <v>2.5</v>
      </c>
    </row>
    <row r="102" spans="1:13" x14ac:dyDescent="0.2">
      <c r="A102" s="12"/>
      <c r="B102" s="13"/>
      <c r="C102" s="63"/>
      <c r="D102" s="64" t="s">
        <v>32</v>
      </c>
      <c r="E102" s="14"/>
      <c r="F102" s="15"/>
      <c r="G102" s="15"/>
      <c r="H102" s="15"/>
      <c r="I102" s="15"/>
      <c r="J102" s="15"/>
      <c r="K102" s="16"/>
      <c r="L102" s="15"/>
    </row>
    <row r="103" spans="1:13" x14ac:dyDescent="0.2">
      <c r="A103" s="12"/>
      <c r="B103" s="13"/>
      <c r="C103" s="63"/>
      <c r="D103" s="52"/>
      <c r="E103" s="14"/>
      <c r="F103" s="15"/>
      <c r="G103" s="15"/>
      <c r="H103" s="15"/>
      <c r="I103" s="15"/>
      <c r="J103" s="15"/>
      <c r="K103" s="16"/>
      <c r="L103" s="15"/>
    </row>
    <row r="104" spans="1:13" x14ac:dyDescent="0.2">
      <c r="A104" s="12"/>
      <c r="B104" s="13"/>
      <c r="C104" s="63"/>
      <c r="D104" s="52"/>
      <c r="E104" s="14"/>
      <c r="F104" s="15"/>
      <c r="G104" s="15"/>
      <c r="H104" s="15"/>
      <c r="I104" s="15"/>
      <c r="J104" s="15"/>
      <c r="K104" s="16"/>
      <c r="L104" s="15"/>
    </row>
    <row r="105" spans="1:13" x14ac:dyDescent="0.2">
      <c r="A105" s="19"/>
      <c r="B105" s="20"/>
      <c r="C105" s="66"/>
      <c r="D105" s="67" t="s">
        <v>33</v>
      </c>
      <c r="E105" s="21"/>
      <c r="F105" s="22">
        <f>SUM(F95:F104)</f>
        <v>750</v>
      </c>
      <c r="G105" s="22">
        <f t="shared" ref="G105" si="42">SUM(G95:G104)</f>
        <v>44.9</v>
      </c>
      <c r="H105" s="33">
        <f t="shared" ref="H105" si="43">SUM(H95:H104)</f>
        <v>48.000000000000007</v>
      </c>
      <c r="I105" s="22">
        <f t="shared" ref="I105" si="44">SUM(I95:I104)</f>
        <v>70.7</v>
      </c>
      <c r="J105" s="22">
        <f t="shared" ref="J105:L105" si="45">SUM(J95:J104)</f>
        <v>893.49999999999989</v>
      </c>
      <c r="K105" s="23"/>
      <c r="L105" s="22">
        <f t="shared" si="45"/>
        <v>111.28</v>
      </c>
    </row>
    <row r="106" spans="1:13" ht="15.75" customHeight="1" x14ac:dyDescent="0.2">
      <c r="A106" s="26">
        <f>A86</f>
        <v>1</v>
      </c>
      <c r="B106" s="27">
        <f>B86</f>
        <v>5</v>
      </c>
      <c r="C106" s="77" t="s">
        <v>4</v>
      </c>
      <c r="D106" s="78"/>
      <c r="E106" s="28"/>
      <c r="F106" s="29">
        <f>F94+F105</f>
        <v>1400</v>
      </c>
      <c r="G106" s="29">
        <f t="shared" ref="G106" si="46">G94+G105</f>
        <v>53.5</v>
      </c>
      <c r="H106" s="29">
        <f t="shared" ref="H106" si="47">H94+H105</f>
        <v>66</v>
      </c>
      <c r="I106" s="29">
        <f t="shared" ref="I106" si="48">I94+I105</f>
        <v>162.89999999999998</v>
      </c>
      <c r="J106" s="29">
        <f t="shared" ref="J106:L106" si="49">J94+J105</f>
        <v>1458.6</v>
      </c>
      <c r="K106" s="29"/>
      <c r="L106" s="29">
        <f t="shared" si="49"/>
        <v>199.77</v>
      </c>
    </row>
    <row r="107" spans="1:13" x14ac:dyDescent="0.2">
      <c r="A107" s="5">
        <v>2</v>
      </c>
      <c r="B107" s="6">
        <v>1</v>
      </c>
      <c r="C107" s="61" t="s">
        <v>20</v>
      </c>
      <c r="D107" s="62" t="s">
        <v>21</v>
      </c>
      <c r="E107" s="7" t="s">
        <v>143</v>
      </c>
      <c r="F107" s="8">
        <v>205</v>
      </c>
      <c r="G107" s="8">
        <v>7.4</v>
      </c>
      <c r="H107" s="8">
        <v>10.199999999999999</v>
      </c>
      <c r="I107" s="8">
        <v>34.799999999999997</v>
      </c>
      <c r="J107" s="8">
        <v>261.10000000000002</v>
      </c>
      <c r="K107" s="10" t="s">
        <v>72</v>
      </c>
      <c r="L107" s="8">
        <v>17.39</v>
      </c>
      <c r="M107" s="4"/>
    </row>
    <row r="108" spans="1:13" x14ac:dyDescent="0.2">
      <c r="A108" s="12"/>
      <c r="B108" s="13"/>
      <c r="C108" s="63"/>
      <c r="D108" s="52"/>
      <c r="E108" s="14"/>
      <c r="F108" s="15"/>
      <c r="G108" s="15"/>
      <c r="H108" s="15"/>
      <c r="I108" s="15"/>
      <c r="J108" s="15"/>
      <c r="K108" s="16"/>
      <c r="L108" s="15"/>
      <c r="M108" s="4"/>
    </row>
    <row r="109" spans="1:13" x14ac:dyDescent="0.2">
      <c r="A109" s="12"/>
      <c r="B109" s="13"/>
      <c r="C109" s="63"/>
      <c r="D109" s="64" t="s">
        <v>22</v>
      </c>
      <c r="E109" s="14" t="s">
        <v>59</v>
      </c>
      <c r="F109" s="15">
        <v>200</v>
      </c>
      <c r="G109" s="15">
        <v>0.1</v>
      </c>
      <c r="H109" s="17">
        <v>0</v>
      </c>
      <c r="I109" s="15">
        <v>5.2</v>
      </c>
      <c r="J109" s="15">
        <v>21.4</v>
      </c>
      <c r="K109" s="16" t="s">
        <v>60</v>
      </c>
      <c r="L109" s="15">
        <v>2.11</v>
      </c>
    </row>
    <row r="110" spans="1:13" x14ac:dyDescent="0.2">
      <c r="A110" s="12"/>
      <c r="B110" s="13"/>
      <c r="C110" s="63"/>
      <c r="D110" s="71" t="s">
        <v>131</v>
      </c>
      <c r="E110" s="14"/>
      <c r="F110" s="15"/>
      <c r="G110" s="17"/>
      <c r="H110" s="15"/>
      <c r="I110" s="15"/>
      <c r="J110" s="15"/>
      <c r="K110" s="16"/>
      <c r="L110" s="18"/>
    </row>
    <row r="111" spans="1:13" x14ac:dyDescent="0.2">
      <c r="A111" s="12"/>
      <c r="B111" s="13"/>
      <c r="C111" s="63"/>
      <c r="D111" s="71"/>
      <c r="E111" s="14" t="s">
        <v>57</v>
      </c>
      <c r="F111" s="15">
        <v>50</v>
      </c>
      <c r="G111" s="15">
        <v>1.8</v>
      </c>
      <c r="H111" s="15">
        <v>6.3</v>
      </c>
      <c r="I111" s="15">
        <v>22</v>
      </c>
      <c r="J111" s="15">
        <v>152.19999999999999</v>
      </c>
      <c r="K111" s="16" t="s">
        <v>58</v>
      </c>
      <c r="L111" s="18">
        <v>19.61</v>
      </c>
    </row>
    <row r="112" spans="1:13" x14ac:dyDescent="0.2">
      <c r="A112" s="12"/>
      <c r="B112" s="13"/>
      <c r="C112" s="63"/>
      <c r="D112" s="64" t="s">
        <v>24</v>
      </c>
      <c r="E112" s="14" t="s">
        <v>61</v>
      </c>
      <c r="F112" s="15">
        <v>200</v>
      </c>
      <c r="G112" s="15">
        <v>3</v>
      </c>
      <c r="H112" s="15">
        <v>1</v>
      </c>
      <c r="I112" s="15">
        <v>42</v>
      </c>
      <c r="J112" s="15">
        <v>189</v>
      </c>
      <c r="K112" s="16" t="s">
        <v>47</v>
      </c>
      <c r="L112" s="18">
        <v>35.65</v>
      </c>
      <c r="M112" s="4"/>
    </row>
    <row r="113" spans="1:13" x14ac:dyDescent="0.2">
      <c r="A113" s="12"/>
      <c r="B113" s="13"/>
      <c r="C113" s="63"/>
      <c r="D113" s="52"/>
      <c r="E113" s="14"/>
      <c r="F113" s="15"/>
      <c r="G113" s="15"/>
      <c r="H113" s="15"/>
      <c r="I113" s="15"/>
      <c r="J113" s="15"/>
      <c r="K113" s="16"/>
      <c r="L113" s="15"/>
    </row>
    <row r="114" spans="1:13" x14ac:dyDescent="0.2">
      <c r="A114" s="12"/>
      <c r="B114" s="13"/>
      <c r="C114" s="63"/>
      <c r="D114" s="52"/>
      <c r="E114" s="14"/>
      <c r="F114" s="15"/>
      <c r="G114" s="15"/>
      <c r="H114" s="15"/>
      <c r="I114" s="15"/>
      <c r="J114" s="15"/>
      <c r="K114" s="16"/>
      <c r="L114" s="15"/>
    </row>
    <row r="115" spans="1:13" x14ac:dyDescent="0.2">
      <c r="A115" s="19"/>
      <c r="B115" s="20"/>
      <c r="C115" s="66"/>
      <c r="D115" s="67" t="s">
        <v>33</v>
      </c>
      <c r="E115" s="21"/>
      <c r="F115" s="22">
        <f>SUM(F107:F114)</f>
        <v>655</v>
      </c>
      <c r="G115" s="22">
        <f t="shared" ref="G115:J115" si="50">SUM(G107:G114)</f>
        <v>12.3</v>
      </c>
      <c r="H115" s="33">
        <f t="shared" si="50"/>
        <v>17.5</v>
      </c>
      <c r="I115" s="22">
        <f t="shared" si="50"/>
        <v>104</v>
      </c>
      <c r="J115" s="22">
        <f t="shared" si="50"/>
        <v>623.70000000000005</v>
      </c>
      <c r="K115" s="23"/>
      <c r="L115" s="22">
        <f t="shared" ref="L115" si="51">SUM(L107:L114)</f>
        <v>74.759999999999991</v>
      </c>
    </row>
    <row r="116" spans="1:13" x14ac:dyDescent="0.2">
      <c r="A116" s="24">
        <f>A107</f>
        <v>2</v>
      </c>
      <c r="B116" s="25">
        <f>B107</f>
        <v>1</v>
      </c>
      <c r="C116" s="68" t="s">
        <v>25</v>
      </c>
      <c r="D116" s="64" t="s">
        <v>26</v>
      </c>
      <c r="E116" s="14"/>
      <c r="F116" s="15"/>
      <c r="G116" s="15"/>
      <c r="H116" s="15"/>
      <c r="I116" s="15"/>
      <c r="J116" s="15"/>
      <c r="K116" s="16"/>
      <c r="L116" s="15"/>
    </row>
    <row r="117" spans="1:13" x14ac:dyDescent="0.2">
      <c r="A117" s="12"/>
      <c r="B117" s="13"/>
      <c r="C117" s="63"/>
      <c r="D117" s="64" t="s">
        <v>27</v>
      </c>
      <c r="E117" s="14" t="s">
        <v>117</v>
      </c>
      <c r="F117" s="15">
        <v>250</v>
      </c>
      <c r="G117" s="15">
        <v>6.5</v>
      </c>
      <c r="H117" s="15">
        <v>3.5</v>
      </c>
      <c r="I117" s="15">
        <v>23.1</v>
      </c>
      <c r="J117" s="15">
        <v>149.5</v>
      </c>
      <c r="K117" s="16" t="s">
        <v>118</v>
      </c>
      <c r="L117" s="18">
        <v>13.72</v>
      </c>
      <c r="M117" s="4"/>
    </row>
    <row r="118" spans="1:13" x14ac:dyDescent="0.2">
      <c r="A118" s="12"/>
      <c r="B118" s="13"/>
      <c r="C118" s="63"/>
      <c r="D118" s="64" t="s">
        <v>28</v>
      </c>
      <c r="E118" s="14" t="s">
        <v>80</v>
      </c>
      <c r="F118" s="15">
        <v>90</v>
      </c>
      <c r="G118" s="15">
        <v>16.399999999999999</v>
      </c>
      <c r="H118" s="15">
        <v>15.8</v>
      </c>
      <c r="I118" s="15">
        <v>14.8</v>
      </c>
      <c r="J118" s="15">
        <v>266.8</v>
      </c>
      <c r="K118" s="16" t="s">
        <v>81</v>
      </c>
      <c r="L118" s="18">
        <v>66.459999999999994</v>
      </c>
    </row>
    <row r="119" spans="1:13" x14ac:dyDescent="0.2">
      <c r="A119" s="12"/>
      <c r="B119" s="13"/>
      <c r="C119" s="63"/>
      <c r="D119" s="64" t="s">
        <v>29</v>
      </c>
      <c r="E119" s="14" t="s">
        <v>101</v>
      </c>
      <c r="F119" s="15">
        <v>150</v>
      </c>
      <c r="G119" s="15">
        <v>8.1999999999999993</v>
      </c>
      <c r="H119" s="15">
        <v>6.3</v>
      </c>
      <c r="I119" s="15">
        <v>35.9</v>
      </c>
      <c r="J119" s="15">
        <v>233.7</v>
      </c>
      <c r="K119" s="16" t="s">
        <v>102</v>
      </c>
      <c r="L119" s="15">
        <v>11.23</v>
      </c>
    </row>
    <row r="120" spans="1:13" x14ac:dyDescent="0.2">
      <c r="A120" s="12"/>
      <c r="B120" s="13"/>
      <c r="C120" s="63"/>
      <c r="D120" s="64"/>
      <c r="E120" s="14" t="s">
        <v>93</v>
      </c>
      <c r="F120" s="15">
        <v>30</v>
      </c>
      <c r="G120" s="17">
        <v>1</v>
      </c>
      <c r="H120" s="15">
        <v>0.7</v>
      </c>
      <c r="I120" s="15">
        <v>2.7</v>
      </c>
      <c r="J120" s="15">
        <v>21.1</v>
      </c>
      <c r="K120" s="16" t="s">
        <v>94</v>
      </c>
      <c r="L120" s="15">
        <v>3.03</v>
      </c>
    </row>
    <row r="121" spans="1:13" x14ac:dyDescent="0.2">
      <c r="A121" s="12"/>
      <c r="B121" s="13"/>
      <c r="C121" s="63"/>
      <c r="D121" s="64" t="s">
        <v>30</v>
      </c>
      <c r="E121" s="14" t="s">
        <v>107</v>
      </c>
      <c r="F121" s="15">
        <v>200</v>
      </c>
      <c r="G121" s="17">
        <v>1</v>
      </c>
      <c r="H121" s="15">
        <v>0.1</v>
      </c>
      <c r="I121" s="15">
        <v>15.6</v>
      </c>
      <c r="J121" s="15">
        <v>66.900000000000006</v>
      </c>
      <c r="K121" s="16" t="s">
        <v>108</v>
      </c>
      <c r="L121" s="15">
        <v>8.35</v>
      </c>
    </row>
    <row r="122" spans="1:13" x14ac:dyDescent="0.2">
      <c r="A122" s="12"/>
      <c r="B122" s="13"/>
      <c r="C122" s="63"/>
      <c r="D122" s="64" t="s">
        <v>31</v>
      </c>
      <c r="E122" s="14" t="s">
        <v>66</v>
      </c>
      <c r="F122" s="15">
        <v>30</v>
      </c>
      <c r="G122" s="15">
        <v>2.2999999999999998</v>
      </c>
      <c r="H122" s="15">
        <v>0.2</v>
      </c>
      <c r="I122" s="15">
        <v>14.8</v>
      </c>
      <c r="J122" s="15">
        <v>70.3</v>
      </c>
      <c r="K122" s="16" t="s">
        <v>47</v>
      </c>
      <c r="L122" s="18">
        <v>2.5</v>
      </c>
    </row>
    <row r="123" spans="1:13" x14ac:dyDescent="0.2">
      <c r="A123" s="12"/>
      <c r="B123" s="13"/>
      <c r="C123" s="63"/>
      <c r="D123" s="64" t="s">
        <v>32</v>
      </c>
      <c r="E123" s="14" t="s">
        <v>86</v>
      </c>
      <c r="F123" s="15">
        <v>30</v>
      </c>
      <c r="G123" s="17">
        <v>2</v>
      </c>
      <c r="H123" s="15">
        <v>0.4</v>
      </c>
      <c r="I123" s="15">
        <v>11.9</v>
      </c>
      <c r="J123" s="15">
        <v>58.7</v>
      </c>
      <c r="K123" s="16" t="s">
        <v>47</v>
      </c>
      <c r="L123" s="18">
        <v>2.5</v>
      </c>
    </row>
    <row r="124" spans="1:13" x14ac:dyDescent="0.2">
      <c r="A124" s="12"/>
      <c r="B124" s="13"/>
      <c r="C124" s="63"/>
      <c r="D124" s="52"/>
      <c r="E124" s="14"/>
      <c r="F124" s="15"/>
      <c r="G124" s="15"/>
      <c r="H124" s="15"/>
      <c r="I124" s="15"/>
      <c r="J124" s="15"/>
      <c r="K124" s="16"/>
      <c r="L124" s="15"/>
    </row>
    <row r="125" spans="1:13" x14ac:dyDescent="0.2">
      <c r="A125" s="12"/>
      <c r="B125" s="13"/>
      <c r="C125" s="63"/>
      <c r="D125" s="52"/>
      <c r="E125" s="14"/>
      <c r="F125" s="15"/>
      <c r="G125" s="15"/>
      <c r="H125" s="15"/>
      <c r="I125" s="15"/>
      <c r="J125" s="15"/>
      <c r="K125" s="16"/>
      <c r="L125" s="15"/>
    </row>
    <row r="126" spans="1:13" x14ac:dyDescent="0.2">
      <c r="A126" s="19"/>
      <c r="B126" s="20"/>
      <c r="C126" s="66"/>
      <c r="D126" s="67" t="s">
        <v>33</v>
      </c>
      <c r="E126" s="21"/>
      <c r="F126" s="22">
        <f>SUM(F116:F125)</f>
        <v>780</v>
      </c>
      <c r="G126" s="22">
        <f t="shared" ref="G126:J126" si="52">SUM(G116:G125)</f>
        <v>37.399999999999991</v>
      </c>
      <c r="H126" s="33">
        <f t="shared" si="52"/>
        <v>27</v>
      </c>
      <c r="I126" s="22">
        <f t="shared" si="52"/>
        <v>118.80000000000001</v>
      </c>
      <c r="J126" s="33">
        <f t="shared" si="52"/>
        <v>867</v>
      </c>
      <c r="K126" s="23"/>
      <c r="L126" s="22">
        <f t="shared" ref="L126" si="53">SUM(L116:L125)</f>
        <v>107.78999999999999</v>
      </c>
    </row>
    <row r="127" spans="1:13" x14ac:dyDescent="0.2">
      <c r="A127" s="26">
        <f>A107</f>
        <v>2</v>
      </c>
      <c r="B127" s="27">
        <f>B107</f>
        <v>1</v>
      </c>
      <c r="C127" s="77" t="s">
        <v>4</v>
      </c>
      <c r="D127" s="78"/>
      <c r="E127" s="28"/>
      <c r="F127" s="29">
        <f>F115+F126</f>
        <v>1435</v>
      </c>
      <c r="G127" s="29">
        <f t="shared" ref="G127" si="54">G115+G126</f>
        <v>49.699999999999989</v>
      </c>
      <c r="H127" s="29">
        <f t="shared" ref="H127" si="55">H115+H126</f>
        <v>44.5</v>
      </c>
      <c r="I127" s="29">
        <f t="shared" ref="I127" si="56">I115+I126</f>
        <v>222.8</v>
      </c>
      <c r="J127" s="29">
        <f t="shared" ref="J127:L127" si="57">J115+J126</f>
        <v>1490.7</v>
      </c>
      <c r="K127" s="29"/>
      <c r="L127" s="29">
        <f t="shared" si="57"/>
        <v>182.54999999999998</v>
      </c>
    </row>
    <row r="128" spans="1:13" x14ac:dyDescent="0.2">
      <c r="A128" s="30">
        <v>2</v>
      </c>
      <c r="B128" s="13">
        <v>2</v>
      </c>
      <c r="C128" s="61" t="s">
        <v>20</v>
      </c>
      <c r="D128" s="62" t="s">
        <v>21</v>
      </c>
      <c r="E128" s="7" t="s">
        <v>73</v>
      </c>
      <c r="F128" s="8">
        <v>150</v>
      </c>
      <c r="G128" s="8">
        <v>25.7</v>
      </c>
      <c r="H128" s="8">
        <v>15.6</v>
      </c>
      <c r="I128" s="8">
        <v>24.4</v>
      </c>
      <c r="J128" s="8">
        <v>340.9</v>
      </c>
      <c r="K128" s="10" t="s">
        <v>74</v>
      </c>
      <c r="L128" s="8">
        <v>62.5</v>
      </c>
      <c r="M128" s="4"/>
    </row>
    <row r="129" spans="1:13" x14ac:dyDescent="0.2">
      <c r="A129" s="30"/>
      <c r="B129" s="13"/>
      <c r="C129" s="63"/>
      <c r="D129" s="35"/>
      <c r="E129" s="14"/>
      <c r="F129" s="15"/>
      <c r="G129" s="15"/>
      <c r="H129" s="17"/>
      <c r="I129" s="15"/>
      <c r="J129" s="15"/>
      <c r="K129" s="16"/>
      <c r="L129" s="15"/>
      <c r="M129" s="4"/>
    </row>
    <row r="130" spans="1:13" x14ac:dyDescent="0.2">
      <c r="A130" s="30"/>
      <c r="B130" s="13"/>
      <c r="C130" s="63"/>
      <c r="D130" s="64"/>
      <c r="E130" s="14" t="s">
        <v>75</v>
      </c>
      <c r="F130" s="15">
        <v>20</v>
      </c>
      <c r="G130" s="15">
        <v>1.4</v>
      </c>
      <c r="H130" s="15">
        <v>1.7</v>
      </c>
      <c r="I130" s="15">
        <v>11.1</v>
      </c>
      <c r="J130" s="15">
        <v>65.5</v>
      </c>
      <c r="K130" s="16" t="s">
        <v>47</v>
      </c>
      <c r="L130" s="15">
        <v>6.74</v>
      </c>
      <c r="M130" s="4"/>
    </row>
    <row r="131" spans="1:13" x14ac:dyDescent="0.2">
      <c r="A131" s="30"/>
      <c r="B131" s="13"/>
      <c r="C131" s="63"/>
      <c r="D131" s="64" t="s">
        <v>22</v>
      </c>
      <c r="E131" s="14" t="s">
        <v>45</v>
      </c>
      <c r="F131" s="15">
        <v>200</v>
      </c>
      <c r="G131" s="15">
        <v>0.2</v>
      </c>
      <c r="H131" s="15">
        <v>0.1</v>
      </c>
      <c r="I131" s="15">
        <v>6.6</v>
      </c>
      <c r="J131" s="15">
        <v>27.9</v>
      </c>
      <c r="K131" s="16" t="s">
        <v>46</v>
      </c>
      <c r="L131" s="15">
        <v>4.12</v>
      </c>
    </row>
    <row r="132" spans="1:13" x14ac:dyDescent="0.2">
      <c r="A132" s="30"/>
      <c r="B132" s="13"/>
      <c r="C132" s="63"/>
      <c r="D132" s="64" t="s">
        <v>131</v>
      </c>
      <c r="E132" s="14" t="s">
        <v>66</v>
      </c>
      <c r="F132" s="15">
        <v>30</v>
      </c>
      <c r="G132" s="15">
        <v>2.2999999999999998</v>
      </c>
      <c r="H132" s="15">
        <v>0.2</v>
      </c>
      <c r="I132" s="15">
        <v>14.8</v>
      </c>
      <c r="J132" s="15">
        <v>70.3</v>
      </c>
      <c r="K132" s="16" t="s">
        <v>47</v>
      </c>
      <c r="L132" s="18">
        <v>2.5</v>
      </c>
    </row>
    <row r="133" spans="1:13" x14ac:dyDescent="0.2">
      <c r="A133" s="30"/>
      <c r="B133" s="13"/>
      <c r="C133" s="63"/>
      <c r="D133" s="64" t="s">
        <v>24</v>
      </c>
      <c r="E133" s="14" t="s">
        <v>48</v>
      </c>
      <c r="F133" s="15">
        <v>150</v>
      </c>
      <c r="G133" s="15">
        <v>0.6</v>
      </c>
      <c r="H133" s="15">
        <v>0.6</v>
      </c>
      <c r="I133" s="15">
        <v>14.7</v>
      </c>
      <c r="J133" s="15">
        <v>66.599999999999994</v>
      </c>
      <c r="K133" s="16" t="s">
        <v>47</v>
      </c>
      <c r="L133" s="18">
        <v>22.2</v>
      </c>
    </row>
    <row r="134" spans="1:13" x14ac:dyDescent="0.2">
      <c r="A134" s="30"/>
      <c r="B134" s="13"/>
      <c r="C134" s="63"/>
      <c r="D134" s="52"/>
      <c r="E134" s="14"/>
      <c r="F134" s="15"/>
      <c r="G134" s="15"/>
      <c r="H134" s="15"/>
      <c r="I134" s="15"/>
      <c r="J134" s="15"/>
      <c r="K134" s="16"/>
      <c r="L134" s="15"/>
    </row>
    <row r="135" spans="1:13" x14ac:dyDescent="0.2">
      <c r="A135" s="30"/>
      <c r="B135" s="13"/>
      <c r="C135" s="63"/>
      <c r="D135" s="52"/>
      <c r="E135" s="14"/>
      <c r="F135" s="15"/>
      <c r="G135" s="15"/>
      <c r="H135" s="15"/>
      <c r="I135" s="15"/>
      <c r="J135" s="15"/>
      <c r="K135" s="16"/>
      <c r="L135" s="15"/>
    </row>
    <row r="136" spans="1:13" x14ac:dyDescent="0.2">
      <c r="A136" s="31"/>
      <c r="B136" s="20"/>
      <c r="C136" s="66"/>
      <c r="D136" s="67" t="s">
        <v>33</v>
      </c>
      <c r="E136" s="21"/>
      <c r="F136" s="22">
        <f>SUM(F128:F135)</f>
        <v>550</v>
      </c>
      <c r="G136" s="22">
        <f t="shared" ref="G136:J136" si="58">SUM(G128:G135)</f>
        <v>30.2</v>
      </c>
      <c r="H136" s="22">
        <f t="shared" si="58"/>
        <v>18.200000000000003</v>
      </c>
      <c r="I136" s="22">
        <f t="shared" si="58"/>
        <v>71.600000000000009</v>
      </c>
      <c r="J136" s="22">
        <f t="shared" si="58"/>
        <v>571.19999999999993</v>
      </c>
      <c r="K136" s="23"/>
      <c r="L136" s="22">
        <f t="shared" ref="L136" si="59">SUM(L128:L135)</f>
        <v>98.06</v>
      </c>
    </row>
    <row r="137" spans="1:13" x14ac:dyDescent="0.2">
      <c r="A137" s="25">
        <f>A128</f>
        <v>2</v>
      </c>
      <c r="B137" s="25">
        <f>B128</f>
        <v>2</v>
      </c>
      <c r="C137" s="68" t="s">
        <v>25</v>
      </c>
      <c r="D137" s="64" t="s">
        <v>26</v>
      </c>
      <c r="E137" s="14"/>
      <c r="F137" s="15"/>
      <c r="G137" s="15"/>
      <c r="H137" s="15"/>
      <c r="I137" s="15"/>
      <c r="J137" s="15"/>
      <c r="K137" s="16"/>
      <c r="L137" s="15"/>
    </row>
    <row r="138" spans="1:13" x14ac:dyDescent="0.2">
      <c r="A138" s="30"/>
      <c r="B138" s="13"/>
      <c r="C138" s="63"/>
      <c r="D138" s="64" t="s">
        <v>27</v>
      </c>
      <c r="E138" s="14" t="s">
        <v>146</v>
      </c>
      <c r="F138" s="15">
        <v>250</v>
      </c>
      <c r="G138" s="15">
        <v>5.8</v>
      </c>
      <c r="H138" s="17">
        <v>7</v>
      </c>
      <c r="I138" s="15">
        <v>7.1</v>
      </c>
      <c r="J138" s="15">
        <v>115.2</v>
      </c>
      <c r="K138" s="16" t="s">
        <v>79</v>
      </c>
      <c r="L138" s="15">
        <v>23.83</v>
      </c>
      <c r="M138" s="4"/>
    </row>
    <row r="139" spans="1:13" x14ac:dyDescent="0.2">
      <c r="A139" s="30"/>
      <c r="B139" s="13"/>
      <c r="C139" s="63"/>
      <c r="D139" s="64" t="s">
        <v>28</v>
      </c>
      <c r="E139" s="14" t="s">
        <v>119</v>
      </c>
      <c r="F139" s="15">
        <v>250</v>
      </c>
      <c r="G139" s="15">
        <v>25.1</v>
      </c>
      <c r="H139" s="15">
        <v>23.4</v>
      </c>
      <c r="I139" s="15">
        <v>21.5</v>
      </c>
      <c r="J139" s="15">
        <v>397.4</v>
      </c>
      <c r="K139" s="16" t="s">
        <v>120</v>
      </c>
      <c r="L139" s="15">
        <v>85.04</v>
      </c>
    </row>
    <row r="140" spans="1:13" x14ac:dyDescent="0.2">
      <c r="A140" s="30"/>
      <c r="B140" s="13"/>
      <c r="C140" s="63"/>
      <c r="D140" s="64" t="s">
        <v>29</v>
      </c>
      <c r="E140" s="14"/>
      <c r="F140" s="15"/>
      <c r="G140" s="15"/>
      <c r="H140" s="15"/>
      <c r="I140" s="15"/>
      <c r="J140" s="15"/>
      <c r="K140" s="16"/>
      <c r="L140" s="15"/>
    </row>
    <row r="141" spans="1:13" x14ac:dyDescent="0.2">
      <c r="A141" s="30"/>
      <c r="B141" s="13"/>
      <c r="C141" s="63"/>
      <c r="D141" s="64" t="s">
        <v>30</v>
      </c>
      <c r="E141" s="14" t="s">
        <v>84</v>
      </c>
      <c r="F141" s="15">
        <v>200</v>
      </c>
      <c r="G141" s="15">
        <v>0.5</v>
      </c>
      <c r="H141" s="17">
        <v>0</v>
      </c>
      <c r="I141" s="17">
        <v>19.8</v>
      </c>
      <c r="J141" s="17">
        <v>81</v>
      </c>
      <c r="K141" s="16" t="s">
        <v>85</v>
      </c>
      <c r="L141" s="15">
        <v>5.44</v>
      </c>
    </row>
    <row r="142" spans="1:13" x14ac:dyDescent="0.2">
      <c r="A142" s="30"/>
      <c r="B142" s="13"/>
      <c r="C142" s="63"/>
      <c r="D142" s="64" t="s">
        <v>31</v>
      </c>
      <c r="E142" s="14" t="s">
        <v>66</v>
      </c>
      <c r="F142" s="15">
        <v>30</v>
      </c>
      <c r="G142" s="15">
        <v>2.2999999999999998</v>
      </c>
      <c r="H142" s="15">
        <v>0.2</v>
      </c>
      <c r="I142" s="15">
        <v>14.8</v>
      </c>
      <c r="J142" s="15">
        <v>70.3</v>
      </c>
      <c r="K142" s="16" t="s">
        <v>47</v>
      </c>
      <c r="L142" s="18">
        <v>2.5</v>
      </c>
    </row>
    <row r="143" spans="1:13" x14ac:dyDescent="0.2">
      <c r="A143" s="30"/>
      <c r="B143" s="13"/>
      <c r="C143" s="63"/>
      <c r="D143" s="64" t="s">
        <v>32</v>
      </c>
      <c r="E143" s="14" t="s">
        <v>86</v>
      </c>
      <c r="F143" s="15">
        <v>30</v>
      </c>
      <c r="G143" s="17">
        <v>2</v>
      </c>
      <c r="H143" s="15">
        <v>0.4</v>
      </c>
      <c r="I143" s="15">
        <v>11.9</v>
      </c>
      <c r="J143" s="15">
        <v>58.7</v>
      </c>
      <c r="K143" s="16" t="s">
        <v>47</v>
      </c>
      <c r="L143" s="18">
        <v>2.5</v>
      </c>
    </row>
    <row r="144" spans="1:13" x14ac:dyDescent="0.2">
      <c r="A144" s="30"/>
      <c r="B144" s="13"/>
      <c r="C144" s="63"/>
      <c r="D144" s="52"/>
      <c r="E144" s="14"/>
      <c r="F144" s="15"/>
      <c r="G144" s="15"/>
      <c r="H144" s="15"/>
      <c r="I144" s="15"/>
      <c r="J144" s="15"/>
      <c r="K144" s="16"/>
      <c r="L144" s="15"/>
    </row>
    <row r="145" spans="1:13" x14ac:dyDescent="0.2">
      <c r="A145" s="30"/>
      <c r="B145" s="13"/>
      <c r="C145" s="63"/>
      <c r="D145" s="52"/>
      <c r="E145" s="14"/>
      <c r="F145" s="15"/>
      <c r="G145" s="15"/>
      <c r="H145" s="15"/>
      <c r="I145" s="15"/>
      <c r="J145" s="15"/>
      <c r="K145" s="16"/>
      <c r="L145" s="15"/>
    </row>
    <row r="146" spans="1:13" x14ac:dyDescent="0.2">
      <c r="A146" s="31"/>
      <c r="B146" s="20"/>
      <c r="C146" s="66"/>
      <c r="D146" s="67" t="s">
        <v>33</v>
      </c>
      <c r="E146" s="21"/>
      <c r="F146" s="22">
        <f>SUM(F137:F145)</f>
        <v>760</v>
      </c>
      <c r="G146" s="22">
        <f t="shared" ref="G146:J146" si="60">SUM(G137:G145)</f>
        <v>35.700000000000003</v>
      </c>
      <c r="H146" s="22">
        <f t="shared" si="60"/>
        <v>30.999999999999996</v>
      </c>
      <c r="I146" s="22">
        <f t="shared" si="60"/>
        <v>75.100000000000009</v>
      </c>
      <c r="J146" s="22">
        <f t="shared" si="60"/>
        <v>722.6</v>
      </c>
      <c r="K146" s="23"/>
      <c r="L146" s="22">
        <f t="shared" ref="L146" si="61">SUM(L137:L145)</f>
        <v>119.31</v>
      </c>
    </row>
    <row r="147" spans="1:13" ht="13.5" thickBot="1" x14ac:dyDescent="0.25">
      <c r="A147" s="32">
        <f>A128</f>
        <v>2</v>
      </c>
      <c r="B147" s="32">
        <f>B128</f>
        <v>2</v>
      </c>
      <c r="C147" s="77" t="s">
        <v>4</v>
      </c>
      <c r="D147" s="78"/>
      <c r="E147" s="28"/>
      <c r="F147" s="29">
        <f>F136+F146</f>
        <v>1310</v>
      </c>
      <c r="G147" s="29">
        <f t="shared" ref="G147" si="62">G136+G146</f>
        <v>65.900000000000006</v>
      </c>
      <c r="H147" s="29">
        <f t="shared" ref="H147" si="63">H136+H146</f>
        <v>49.2</v>
      </c>
      <c r="I147" s="29">
        <f t="shared" ref="I147" si="64">I136+I146</f>
        <v>146.70000000000002</v>
      </c>
      <c r="J147" s="29">
        <f t="shared" ref="J147:L147" si="65">J136+J146</f>
        <v>1293.8</v>
      </c>
      <c r="K147" s="29"/>
      <c r="L147" s="29">
        <f t="shared" si="65"/>
        <v>217.37</v>
      </c>
    </row>
    <row r="148" spans="1:13" x14ac:dyDescent="0.2">
      <c r="A148" s="5">
        <v>2</v>
      </c>
      <c r="B148" s="6">
        <v>3</v>
      </c>
      <c r="C148" s="61" t="s">
        <v>20</v>
      </c>
      <c r="D148" s="62" t="s">
        <v>21</v>
      </c>
      <c r="E148" s="7" t="s">
        <v>147</v>
      </c>
      <c r="F148" s="8">
        <v>205</v>
      </c>
      <c r="G148" s="8">
        <v>8.5</v>
      </c>
      <c r="H148" s="9">
        <v>11</v>
      </c>
      <c r="I148" s="8">
        <v>38.5</v>
      </c>
      <c r="J148" s="8">
        <v>287.3</v>
      </c>
      <c r="K148" s="10" t="s">
        <v>76</v>
      </c>
      <c r="L148" s="18">
        <v>23</v>
      </c>
    </row>
    <row r="149" spans="1:13" x14ac:dyDescent="0.2">
      <c r="A149" s="12"/>
      <c r="B149" s="13"/>
      <c r="C149" s="63"/>
      <c r="D149" s="52"/>
      <c r="E149" s="14"/>
      <c r="F149" s="15"/>
      <c r="G149" s="15"/>
      <c r="H149" s="15"/>
      <c r="I149" s="15"/>
      <c r="J149" s="15"/>
      <c r="K149" s="16"/>
      <c r="L149" s="18"/>
    </row>
    <row r="150" spans="1:13" x14ac:dyDescent="0.2">
      <c r="A150" s="12"/>
      <c r="B150" s="13"/>
      <c r="C150" s="63"/>
      <c r="D150" s="64" t="s">
        <v>22</v>
      </c>
      <c r="E150" s="14" t="s">
        <v>141</v>
      </c>
      <c r="F150" s="15">
        <v>200</v>
      </c>
      <c r="G150" s="15">
        <v>4.7</v>
      </c>
      <c r="H150" s="15">
        <v>4.3</v>
      </c>
      <c r="I150" s="15">
        <v>12.4</v>
      </c>
      <c r="J150" s="15">
        <v>107.2</v>
      </c>
      <c r="K150" s="16" t="s">
        <v>54</v>
      </c>
      <c r="L150" s="18">
        <v>20.16</v>
      </c>
    </row>
    <row r="151" spans="1:13" ht="15.75" customHeight="1" x14ac:dyDescent="0.2">
      <c r="A151" s="12"/>
      <c r="B151" s="13"/>
      <c r="C151" s="63"/>
      <c r="D151" s="64" t="s">
        <v>131</v>
      </c>
      <c r="E151" s="14" t="s">
        <v>49</v>
      </c>
      <c r="F151" s="15">
        <v>50</v>
      </c>
      <c r="G151" s="15">
        <v>6.6</v>
      </c>
      <c r="H151" s="15">
        <v>6.3</v>
      </c>
      <c r="I151" s="15">
        <v>11.9</v>
      </c>
      <c r="J151" s="15">
        <v>130.30000000000001</v>
      </c>
      <c r="K151" s="16" t="s">
        <v>50</v>
      </c>
      <c r="L151" s="18">
        <v>19.63</v>
      </c>
    </row>
    <row r="152" spans="1:13" x14ac:dyDescent="0.2">
      <c r="A152" s="12"/>
      <c r="B152" s="13"/>
      <c r="C152" s="63"/>
      <c r="D152" s="64" t="s">
        <v>24</v>
      </c>
      <c r="E152" s="14" t="s">
        <v>134</v>
      </c>
      <c r="F152" s="15">
        <v>120</v>
      </c>
      <c r="G152" s="17">
        <v>1</v>
      </c>
      <c r="H152" s="17">
        <v>0.2</v>
      </c>
      <c r="I152" s="17">
        <v>9</v>
      </c>
      <c r="J152" s="17">
        <v>42</v>
      </c>
      <c r="K152" s="16" t="s">
        <v>47</v>
      </c>
      <c r="L152" s="18">
        <v>28.6</v>
      </c>
    </row>
    <row r="153" spans="1:13" x14ac:dyDescent="0.2">
      <c r="A153" s="12"/>
      <c r="B153" s="13"/>
      <c r="C153" s="63"/>
      <c r="D153" s="52"/>
      <c r="E153" s="14"/>
      <c r="F153" s="15"/>
      <c r="G153" s="15"/>
      <c r="H153" s="15"/>
      <c r="I153" s="15"/>
      <c r="J153" s="15"/>
      <c r="K153" s="16"/>
      <c r="L153" s="18"/>
    </row>
    <row r="154" spans="1:13" x14ac:dyDescent="0.2">
      <c r="A154" s="12"/>
      <c r="B154" s="13"/>
      <c r="C154" s="63"/>
      <c r="D154" s="52"/>
      <c r="E154" s="14"/>
      <c r="F154" s="15"/>
      <c r="G154" s="15"/>
      <c r="H154" s="15"/>
      <c r="I154" s="15"/>
      <c r="J154" s="15"/>
      <c r="K154" s="16"/>
      <c r="L154" s="18"/>
    </row>
    <row r="155" spans="1:13" x14ac:dyDescent="0.2">
      <c r="A155" s="19"/>
      <c r="B155" s="20"/>
      <c r="C155" s="66"/>
      <c r="D155" s="67" t="s">
        <v>33</v>
      </c>
      <c r="E155" s="21"/>
      <c r="F155" s="22">
        <f>SUM(F148:F154)</f>
        <v>575</v>
      </c>
      <c r="G155" s="22">
        <f t="shared" ref="G155:J155" si="66">SUM(G148:G154)</f>
        <v>20.799999999999997</v>
      </c>
      <c r="H155" s="22">
        <f t="shared" si="66"/>
        <v>21.8</v>
      </c>
      <c r="I155" s="22">
        <f t="shared" si="66"/>
        <v>71.8</v>
      </c>
      <c r="J155" s="22">
        <f t="shared" si="66"/>
        <v>566.79999999999995</v>
      </c>
      <c r="K155" s="23"/>
      <c r="L155" s="22">
        <f t="shared" ref="L155" si="67">SUM(L148:L154)</f>
        <v>91.389999999999986</v>
      </c>
    </row>
    <row r="156" spans="1:13" x14ac:dyDescent="0.2">
      <c r="A156" s="24">
        <f>A148</f>
        <v>2</v>
      </c>
      <c r="B156" s="25">
        <f>B148</f>
        <v>3</v>
      </c>
      <c r="C156" s="68" t="s">
        <v>25</v>
      </c>
      <c r="D156" s="64" t="s">
        <v>26</v>
      </c>
      <c r="E156" s="14"/>
      <c r="F156" s="15"/>
      <c r="G156" s="15"/>
      <c r="H156" s="15"/>
      <c r="I156" s="15"/>
      <c r="J156" s="15"/>
      <c r="K156" s="16"/>
      <c r="L156" s="15"/>
    </row>
    <row r="157" spans="1:13" ht="16.149999999999999" customHeight="1" x14ac:dyDescent="0.2">
      <c r="A157" s="12"/>
      <c r="B157" s="13"/>
      <c r="C157" s="63"/>
      <c r="D157" s="64" t="s">
        <v>27</v>
      </c>
      <c r="E157" s="14" t="s">
        <v>87</v>
      </c>
      <c r="F157" s="15">
        <v>250</v>
      </c>
      <c r="G157" s="15">
        <v>5.9</v>
      </c>
      <c r="H157" s="15">
        <v>7.1</v>
      </c>
      <c r="I157" s="15">
        <v>12.7</v>
      </c>
      <c r="J157" s="15">
        <v>137.9</v>
      </c>
      <c r="K157" s="16" t="s">
        <v>88</v>
      </c>
      <c r="L157" s="15">
        <v>26.26</v>
      </c>
    </row>
    <row r="158" spans="1:13" x14ac:dyDescent="0.2">
      <c r="A158" s="12"/>
      <c r="B158" s="13"/>
      <c r="C158" s="63"/>
      <c r="D158" s="64" t="s">
        <v>28</v>
      </c>
      <c r="E158" s="14" t="s">
        <v>121</v>
      </c>
      <c r="F158" s="15">
        <v>250</v>
      </c>
      <c r="G158" s="15">
        <v>19.100000000000001</v>
      </c>
      <c r="H158" s="15">
        <v>18.399999999999999</v>
      </c>
      <c r="I158" s="15">
        <v>48.2</v>
      </c>
      <c r="J158" s="15">
        <v>435.3</v>
      </c>
      <c r="K158" s="16" t="s">
        <v>122</v>
      </c>
      <c r="L158" s="15">
        <v>79.61</v>
      </c>
      <c r="M158" s="4"/>
    </row>
    <row r="159" spans="1:13" x14ac:dyDescent="0.2">
      <c r="A159" s="12"/>
      <c r="B159" s="13"/>
      <c r="C159" s="63"/>
      <c r="D159" s="64" t="s">
        <v>29</v>
      </c>
      <c r="E159" s="14"/>
      <c r="F159" s="15"/>
      <c r="G159" s="15"/>
      <c r="H159" s="15"/>
      <c r="I159" s="15"/>
      <c r="J159" s="15"/>
      <c r="K159" s="16"/>
      <c r="L159" s="15"/>
    </row>
    <row r="160" spans="1:13" x14ac:dyDescent="0.2">
      <c r="A160" s="12"/>
      <c r="B160" s="13"/>
      <c r="C160" s="63"/>
      <c r="D160" s="64" t="s">
        <v>30</v>
      </c>
      <c r="E160" s="14" t="s">
        <v>103</v>
      </c>
      <c r="F160" s="15">
        <v>200</v>
      </c>
      <c r="G160" s="15">
        <v>0.6</v>
      </c>
      <c r="H160" s="15">
        <v>0.2</v>
      </c>
      <c r="I160" s="15">
        <v>15.1</v>
      </c>
      <c r="J160" s="15">
        <v>65.400000000000006</v>
      </c>
      <c r="K160" s="16" t="s">
        <v>104</v>
      </c>
      <c r="L160" s="18">
        <v>7.37</v>
      </c>
    </row>
    <row r="161" spans="1:12" x14ac:dyDescent="0.2">
      <c r="A161" s="12"/>
      <c r="B161" s="13"/>
      <c r="C161" s="63"/>
      <c r="D161" s="64" t="s">
        <v>31</v>
      </c>
      <c r="E161" s="14" t="s">
        <v>66</v>
      </c>
      <c r="F161" s="15">
        <v>30</v>
      </c>
      <c r="G161" s="15">
        <v>2.2999999999999998</v>
      </c>
      <c r="H161" s="15">
        <v>0.2</v>
      </c>
      <c r="I161" s="15">
        <v>14.8</v>
      </c>
      <c r="J161" s="15">
        <v>70.3</v>
      </c>
      <c r="K161" s="16" t="s">
        <v>47</v>
      </c>
      <c r="L161" s="18">
        <v>2.5</v>
      </c>
    </row>
    <row r="162" spans="1:12" x14ac:dyDescent="0.2">
      <c r="A162" s="12"/>
      <c r="B162" s="13"/>
      <c r="C162" s="63"/>
      <c r="D162" s="64" t="s">
        <v>32</v>
      </c>
      <c r="E162" s="14" t="s">
        <v>86</v>
      </c>
      <c r="F162" s="15">
        <v>30</v>
      </c>
      <c r="G162" s="17">
        <v>2</v>
      </c>
      <c r="H162" s="15">
        <v>0.4</v>
      </c>
      <c r="I162" s="15">
        <v>11.9</v>
      </c>
      <c r="J162" s="15">
        <v>58.7</v>
      </c>
      <c r="K162" s="16" t="s">
        <v>47</v>
      </c>
      <c r="L162" s="18">
        <v>2.5</v>
      </c>
    </row>
    <row r="163" spans="1:12" x14ac:dyDescent="0.2">
      <c r="A163" s="12"/>
      <c r="B163" s="13"/>
      <c r="C163" s="63"/>
      <c r="D163" s="52"/>
      <c r="E163" s="14"/>
      <c r="F163" s="15"/>
      <c r="G163" s="15"/>
      <c r="H163" s="15"/>
      <c r="I163" s="15"/>
      <c r="J163" s="15"/>
      <c r="K163" s="16"/>
      <c r="L163" s="15"/>
    </row>
    <row r="164" spans="1:12" x14ac:dyDescent="0.2">
      <c r="A164" s="12"/>
      <c r="B164" s="13"/>
      <c r="C164" s="63"/>
      <c r="D164" s="52"/>
      <c r="E164" s="14"/>
      <c r="F164" s="15"/>
      <c r="G164" s="15"/>
      <c r="H164" s="15"/>
      <c r="I164" s="15"/>
      <c r="J164" s="15"/>
      <c r="K164" s="16"/>
      <c r="L164" s="15"/>
    </row>
    <row r="165" spans="1:12" x14ac:dyDescent="0.2">
      <c r="A165" s="19"/>
      <c r="B165" s="20"/>
      <c r="C165" s="66"/>
      <c r="D165" s="67" t="s">
        <v>33</v>
      </c>
      <c r="E165" s="21"/>
      <c r="F165" s="22">
        <f>SUM(F156:F164)</f>
        <v>760</v>
      </c>
      <c r="G165" s="22">
        <f t="shared" ref="G165:J165" si="68">SUM(G156:G164)</f>
        <v>29.900000000000002</v>
      </c>
      <c r="H165" s="22">
        <f t="shared" si="68"/>
        <v>26.299999999999997</v>
      </c>
      <c r="I165" s="22">
        <f t="shared" si="68"/>
        <v>102.7</v>
      </c>
      <c r="J165" s="22">
        <f t="shared" si="68"/>
        <v>767.6</v>
      </c>
      <c r="K165" s="23"/>
      <c r="L165" s="22">
        <f t="shared" ref="L165" si="69">SUM(L156:L164)</f>
        <v>118.24000000000001</v>
      </c>
    </row>
    <row r="166" spans="1:12" x14ac:dyDescent="0.2">
      <c r="A166" s="26">
        <f>A148</f>
        <v>2</v>
      </c>
      <c r="B166" s="27">
        <f>B148</f>
        <v>3</v>
      </c>
      <c r="C166" s="77" t="s">
        <v>4</v>
      </c>
      <c r="D166" s="78"/>
      <c r="E166" s="28"/>
      <c r="F166" s="29">
        <f>F155+F165</f>
        <v>1335</v>
      </c>
      <c r="G166" s="29">
        <f t="shared" ref="G166" si="70">G155+G165</f>
        <v>50.7</v>
      </c>
      <c r="H166" s="29">
        <f t="shared" ref="H166" si="71">H155+H165</f>
        <v>48.099999999999994</v>
      </c>
      <c r="I166" s="29">
        <f t="shared" ref="I166" si="72">I155+I165</f>
        <v>174.5</v>
      </c>
      <c r="J166" s="29">
        <f t="shared" ref="J166:L166" si="73">J155+J165</f>
        <v>1334.4</v>
      </c>
      <c r="K166" s="29"/>
      <c r="L166" s="29">
        <f t="shared" si="73"/>
        <v>209.63</v>
      </c>
    </row>
    <row r="167" spans="1:12" x14ac:dyDescent="0.2">
      <c r="A167" s="5">
        <v>2</v>
      </c>
      <c r="B167" s="6">
        <v>4</v>
      </c>
      <c r="C167" s="61" t="s">
        <v>20</v>
      </c>
      <c r="D167" s="62" t="s">
        <v>21</v>
      </c>
      <c r="E167" s="7" t="s">
        <v>69</v>
      </c>
      <c r="F167" s="8">
        <v>205</v>
      </c>
      <c r="G167" s="8">
        <v>5.4</v>
      </c>
      <c r="H167" s="8">
        <v>6.3</v>
      </c>
      <c r="I167" s="8">
        <v>29.3</v>
      </c>
      <c r="J167" s="8">
        <v>195.4</v>
      </c>
      <c r="K167" s="10" t="s">
        <v>70</v>
      </c>
      <c r="L167" s="8">
        <v>16.41</v>
      </c>
    </row>
    <row r="168" spans="1:12" x14ac:dyDescent="0.2">
      <c r="A168" s="12"/>
      <c r="B168" s="13"/>
      <c r="C168" s="63"/>
      <c r="D168" s="52"/>
      <c r="E168" s="14"/>
      <c r="F168" s="15"/>
      <c r="G168" s="15"/>
      <c r="H168" s="17"/>
      <c r="I168" s="15"/>
      <c r="J168" s="15"/>
      <c r="K168" s="16"/>
      <c r="L168" s="15"/>
    </row>
    <row r="169" spans="1:12" ht="17.45" customHeight="1" x14ac:dyDescent="0.2">
      <c r="A169" s="12"/>
      <c r="B169" s="13"/>
      <c r="C169" s="63"/>
      <c r="D169" s="64" t="s">
        <v>22</v>
      </c>
      <c r="E169" s="14" t="s">
        <v>145</v>
      </c>
      <c r="F169" s="15">
        <v>200</v>
      </c>
      <c r="G169" s="17">
        <v>0</v>
      </c>
      <c r="H169" s="17">
        <v>0</v>
      </c>
      <c r="I169" s="15">
        <v>27.3</v>
      </c>
      <c r="J169" s="15">
        <v>109.3</v>
      </c>
      <c r="K169" s="16" t="s">
        <v>71</v>
      </c>
      <c r="L169" s="15">
        <v>5.43</v>
      </c>
    </row>
    <row r="170" spans="1:12" x14ac:dyDescent="0.2">
      <c r="A170" s="12"/>
      <c r="B170" s="13"/>
      <c r="C170" s="63"/>
      <c r="D170" s="64" t="s">
        <v>131</v>
      </c>
      <c r="E170" s="14" t="s">
        <v>57</v>
      </c>
      <c r="F170" s="15">
        <v>60</v>
      </c>
      <c r="G170" s="15">
        <v>2.2000000000000002</v>
      </c>
      <c r="H170" s="15">
        <v>7.6</v>
      </c>
      <c r="I170" s="15">
        <v>26.4</v>
      </c>
      <c r="J170" s="15">
        <v>182.7</v>
      </c>
      <c r="K170" s="16" t="s">
        <v>58</v>
      </c>
      <c r="L170" s="18">
        <v>19.61</v>
      </c>
    </row>
    <row r="171" spans="1:12" x14ac:dyDescent="0.2">
      <c r="A171" s="12"/>
      <c r="B171" s="13"/>
      <c r="C171" s="63"/>
      <c r="D171" s="64" t="s">
        <v>24</v>
      </c>
      <c r="E171" s="14" t="s">
        <v>48</v>
      </c>
      <c r="F171" s="15">
        <v>150</v>
      </c>
      <c r="G171" s="15">
        <v>0.6</v>
      </c>
      <c r="H171" s="15">
        <v>0.6</v>
      </c>
      <c r="I171" s="15">
        <v>14.7</v>
      </c>
      <c r="J171" s="15">
        <v>66.599999999999994</v>
      </c>
      <c r="K171" s="16" t="s">
        <v>47</v>
      </c>
      <c r="L171" s="18">
        <v>22.2</v>
      </c>
    </row>
    <row r="172" spans="1:12" x14ac:dyDescent="0.2">
      <c r="A172" s="12"/>
      <c r="B172" s="13"/>
      <c r="C172" s="63"/>
      <c r="D172" s="52"/>
      <c r="E172" s="14"/>
      <c r="F172" s="15"/>
      <c r="G172" s="15"/>
      <c r="H172" s="15"/>
      <c r="I172" s="15"/>
      <c r="J172" s="15"/>
      <c r="K172" s="16"/>
      <c r="L172" s="15"/>
    </row>
    <row r="173" spans="1:12" x14ac:dyDescent="0.2">
      <c r="A173" s="12"/>
      <c r="B173" s="13"/>
      <c r="C173" s="63"/>
      <c r="D173" s="52"/>
      <c r="E173" s="14"/>
      <c r="F173" s="15"/>
      <c r="G173" s="15"/>
      <c r="H173" s="15"/>
      <c r="I173" s="15"/>
      <c r="J173" s="15"/>
      <c r="K173" s="16"/>
      <c r="L173" s="15"/>
    </row>
    <row r="174" spans="1:12" x14ac:dyDescent="0.2">
      <c r="A174" s="19"/>
      <c r="B174" s="20"/>
      <c r="C174" s="66"/>
      <c r="D174" s="67" t="s">
        <v>33</v>
      </c>
      <c r="E174" s="21"/>
      <c r="F174" s="22">
        <f>SUM(F167:F173)</f>
        <v>615</v>
      </c>
      <c r="G174" s="22">
        <f t="shared" ref="G174:J174" si="74">SUM(G167:G173)</f>
        <v>8.2000000000000011</v>
      </c>
      <c r="H174" s="22">
        <f t="shared" si="74"/>
        <v>14.499999999999998</v>
      </c>
      <c r="I174" s="22">
        <f t="shared" si="74"/>
        <v>97.7</v>
      </c>
      <c r="J174" s="22">
        <f t="shared" si="74"/>
        <v>554</v>
      </c>
      <c r="K174" s="23"/>
      <c r="L174" s="22">
        <f t="shared" ref="L174" si="75">SUM(L167:L173)</f>
        <v>63.650000000000006</v>
      </c>
    </row>
    <row r="175" spans="1:12" x14ac:dyDescent="0.2">
      <c r="A175" s="24">
        <f>A167</f>
        <v>2</v>
      </c>
      <c r="B175" s="25">
        <f>B167</f>
        <v>4</v>
      </c>
      <c r="C175" s="68" t="s">
        <v>25</v>
      </c>
      <c r="D175" s="64" t="s">
        <v>26</v>
      </c>
      <c r="E175" s="14"/>
      <c r="F175" s="15"/>
      <c r="G175" s="15"/>
      <c r="H175" s="15"/>
      <c r="I175" s="15"/>
      <c r="J175" s="15"/>
      <c r="K175" s="16"/>
      <c r="L175" s="15"/>
    </row>
    <row r="176" spans="1:12" x14ac:dyDescent="0.2">
      <c r="A176" s="12"/>
      <c r="B176" s="13"/>
      <c r="C176" s="63"/>
      <c r="D176" s="64" t="s">
        <v>27</v>
      </c>
      <c r="E176" s="14" t="s">
        <v>123</v>
      </c>
      <c r="F176" s="15">
        <v>250</v>
      </c>
      <c r="G176" s="15">
        <v>5.7</v>
      </c>
      <c r="H176" s="15">
        <v>7.1</v>
      </c>
      <c r="I176" s="15">
        <v>14.5</v>
      </c>
      <c r="J176" s="15">
        <v>145.1</v>
      </c>
      <c r="K176" s="16" t="s">
        <v>124</v>
      </c>
      <c r="L176" s="15">
        <v>27.34</v>
      </c>
    </row>
    <row r="177" spans="1:12" x14ac:dyDescent="0.2">
      <c r="A177" s="12"/>
      <c r="B177" s="13"/>
      <c r="C177" s="63"/>
      <c r="D177" s="64" t="s">
        <v>28</v>
      </c>
      <c r="E177" s="69" t="s">
        <v>111</v>
      </c>
      <c r="F177" s="15">
        <v>90</v>
      </c>
      <c r="G177" s="18">
        <v>31.55</v>
      </c>
      <c r="H177" s="18">
        <v>32.47</v>
      </c>
      <c r="I177" s="17">
        <v>7.78</v>
      </c>
      <c r="J177" s="17">
        <v>449.5</v>
      </c>
      <c r="K177" s="72" t="s">
        <v>133</v>
      </c>
      <c r="L177" s="18">
        <v>47.39</v>
      </c>
    </row>
    <row r="178" spans="1:12" x14ac:dyDescent="0.2">
      <c r="A178" s="12"/>
      <c r="B178" s="13"/>
      <c r="C178" s="63"/>
      <c r="D178" s="64" t="s">
        <v>29</v>
      </c>
      <c r="E178" s="14" t="s">
        <v>91</v>
      </c>
      <c r="F178" s="15">
        <v>175</v>
      </c>
      <c r="G178" s="15">
        <v>3.6</v>
      </c>
      <c r="H178" s="15">
        <v>6.4</v>
      </c>
      <c r="I178" s="15">
        <v>23.1</v>
      </c>
      <c r="J178" s="17">
        <v>164</v>
      </c>
      <c r="K178" s="16" t="s">
        <v>92</v>
      </c>
      <c r="L178" s="18">
        <v>23.37</v>
      </c>
    </row>
    <row r="179" spans="1:12" x14ac:dyDescent="0.2">
      <c r="A179" s="12"/>
      <c r="B179" s="13"/>
      <c r="C179" s="63"/>
      <c r="D179" s="64" t="s">
        <v>30</v>
      </c>
      <c r="E179" s="14" t="s">
        <v>115</v>
      </c>
      <c r="F179" s="15">
        <v>200</v>
      </c>
      <c r="G179" s="15">
        <v>0.5</v>
      </c>
      <c r="H179" s="15">
        <v>0.2</v>
      </c>
      <c r="I179" s="17">
        <v>12</v>
      </c>
      <c r="J179" s="15">
        <v>51.3</v>
      </c>
      <c r="K179" s="16" t="s">
        <v>116</v>
      </c>
      <c r="L179" s="15">
        <v>17.18</v>
      </c>
    </row>
    <row r="180" spans="1:12" x14ac:dyDescent="0.2">
      <c r="A180" s="12"/>
      <c r="B180" s="13"/>
      <c r="C180" s="63"/>
      <c r="D180" s="64" t="s">
        <v>31</v>
      </c>
      <c r="E180" s="14" t="s">
        <v>66</v>
      </c>
      <c r="F180" s="15">
        <v>30</v>
      </c>
      <c r="G180" s="15">
        <v>2.2999999999999998</v>
      </c>
      <c r="H180" s="15">
        <v>0.2</v>
      </c>
      <c r="I180" s="15">
        <v>14.8</v>
      </c>
      <c r="J180" s="15">
        <v>70.3</v>
      </c>
      <c r="K180" s="16" t="s">
        <v>47</v>
      </c>
      <c r="L180" s="18">
        <v>2.5</v>
      </c>
    </row>
    <row r="181" spans="1:12" x14ac:dyDescent="0.2">
      <c r="A181" s="12"/>
      <c r="B181" s="13"/>
      <c r="C181" s="63"/>
      <c r="D181" s="64" t="s">
        <v>32</v>
      </c>
      <c r="E181" s="14"/>
      <c r="F181" s="15"/>
      <c r="G181" s="15"/>
      <c r="H181" s="15"/>
      <c r="I181" s="15"/>
      <c r="J181" s="15"/>
      <c r="K181" s="16"/>
      <c r="L181" s="18"/>
    </row>
    <row r="182" spans="1:12" x14ac:dyDescent="0.2">
      <c r="A182" s="12"/>
      <c r="B182" s="13"/>
      <c r="C182" s="63"/>
      <c r="D182" s="52"/>
      <c r="E182" s="14" t="s">
        <v>137</v>
      </c>
      <c r="F182" s="15">
        <v>30</v>
      </c>
      <c r="G182" s="15">
        <v>0.4</v>
      </c>
      <c r="H182" s="15">
        <v>2.5</v>
      </c>
      <c r="I182" s="17">
        <v>1</v>
      </c>
      <c r="J182" s="15">
        <v>27.9</v>
      </c>
      <c r="K182" s="16" t="s">
        <v>138</v>
      </c>
      <c r="L182" s="15">
        <v>5.32</v>
      </c>
    </row>
    <row r="183" spans="1:12" x14ac:dyDescent="0.2">
      <c r="A183" s="12"/>
      <c r="B183" s="13"/>
      <c r="C183" s="63"/>
      <c r="D183" s="52"/>
      <c r="E183" s="14"/>
      <c r="F183" s="15"/>
      <c r="G183" s="15"/>
      <c r="H183" s="15"/>
      <c r="I183" s="15"/>
      <c r="J183" s="15"/>
      <c r="K183" s="16"/>
      <c r="L183" s="15"/>
    </row>
    <row r="184" spans="1:12" x14ac:dyDescent="0.2">
      <c r="A184" s="19"/>
      <c r="B184" s="20"/>
      <c r="C184" s="66"/>
      <c r="D184" s="67" t="s">
        <v>33</v>
      </c>
      <c r="E184" s="21"/>
      <c r="F184" s="22">
        <f>SUM(F176:F183)</f>
        <v>775</v>
      </c>
      <c r="G184" s="22">
        <f>SUM(G175:G183)</f>
        <v>44.05</v>
      </c>
      <c r="H184" s="22">
        <f>SUM(H175:H183)</f>
        <v>48.870000000000005</v>
      </c>
      <c r="I184" s="22">
        <f>SUM(I175:I183)</f>
        <v>73.180000000000007</v>
      </c>
      <c r="J184" s="22">
        <f>SUM(J175:J183)</f>
        <v>908.09999999999991</v>
      </c>
      <c r="K184" s="23"/>
      <c r="L184" s="22">
        <f>SUM(L175:L183)</f>
        <v>123.1</v>
      </c>
    </row>
    <row r="185" spans="1:12" x14ac:dyDescent="0.2">
      <c r="A185" s="26">
        <f>A167</f>
        <v>2</v>
      </c>
      <c r="B185" s="27">
        <f>B167</f>
        <v>4</v>
      </c>
      <c r="C185" s="77" t="s">
        <v>4</v>
      </c>
      <c r="D185" s="78"/>
      <c r="E185" s="28"/>
      <c r="F185" s="29">
        <f>F174+F184</f>
        <v>1390</v>
      </c>
      <c r="G185" s="29">
        <f>G174+G184</f>
        <v>52.25</v>
      </c>
      <c r="H185" s="29">
        <f>H174+H184</f>
        <v>63.370000000000005</v>
      </c>
      <c r="I185" s="29">
        <f>I174+I184</f>
        <v>170.88</v>
      </c>
      <c r="J185" s="29">
        <f>J174+J184</f>
        <v>1462.1</v>
      </c>
      <c r="K185" s="29"/>
      <c r="L185" s="29">
        <f>L174+L184</f>
        <v>186.75</v>
      </c>
    </row>
    <row r="186" spans="1:12" x14ac:dyDescent="0.2">
      <c r="A186" s="5">
        <v>2</v>
      </c>
      <c r="B186" s="6">
        <v>5</v>
      </c>
      <c r="C186" s="61" t="s">
        <v>20</v>
      </c>
      <c r="D186" s="62" t="s">
        <v>21</v>
      </c>
      <c r="E186" s="7" t="s">
        <v>62</v>
      </c>
      <c r="F186" s="8">
        <v>205</v>
      </c>
      <c r="G186" s="8">
        <v>5.0999999999999996</v>
      </c>
      <c r="H186" s="8">
        <v>6.7</v>
      </c>
      <c r="I186" s="8">
        <v>24.5</v>
      </c>
      <c r="J186" s="8">
        <v>178.6</v>
      </c>
      <c r="K186" s="10" t="s">
        <v>63</v>
      </c>
      <c r="L186" s="8">
        <v>16.96</v>
      </c>
    </row>
    <row r="187" spans="1:12" x14ac:dyDescent="0.2">
      <c r="A187" s="12"/>
      <c r="B187" s="13"/>
      <c r="C187" s="63"/>
      <c r="D187" s="52"/>
      <c r="E187" s="14"/>
      <c r="F187" s="15"/>
      <c r="G187" s="15"/>
      <c r="H187" s="17"/>
      <c r="I187" s="15"/>
      <c r="J187" s="15"/>
      <c r="K187" s="16"/>
      <c r="L187" s="15"/>
    </row>
    <row r="188" spans="1:12" x14ac:dyDescent="0.2">
      <c r="A188" s="12"/>
      <c r="B188" s="13"/>
      <c r="C188" s="63"/>
      <c r="D188" s="64" t="s">
        <v>22</v>
      </c>
      <c r="E188" s="14" t="s">
        <v>59</v>
      </c>
      <c r="F188" s="15">
        <v>200</v>
      </c>
      <c r="G188" s="15">
        <v>0.2</v>
      </c>
      <c r="H188" s="17">
        <v>0</v>
      </c>
      <c r="I188" s="15">
        <v>6.4</v>
      </c>
      <c r="J188" s="15">
        <v>26.8</v>
      </c>
      <c r="K188" s="16" t="s">
        <v>60</v>
      </c>
      <c r="L188" s="15">
        <v>2.11</v>
      </c>
    </row>
    <row r="189" spans="1:12" x14ac:dyDescent="0.2">
      <c r="A189" s="12"/>
      <c r="B189" s="13"/>
      <c r="C189" s="63"/>
      <c r="D189" s="64" t="s">
        <v>23</v>
      </c>
      <c r="E189" s="14" t="s">
        <v>66</v>
      </c>
      <c r="F189" s="15">
        <v>30</v>
      </c>
      <c r="G189" s="15">
        <v>2.2999999999999998</v>
      </c>
      <c r="H189" s="15">
        <v>0.2</v>
      </c>
      <c r="I189" s="15">
        <v>14.8</v>
      </c>
      <c r="J189" s="15">
        <v>70.3</v>
      </c>
      <c r="K189" s="16" t="s">
        <v>47</v>
      </c>
      <c r="L189" s="18">
        <v>2.5</v>
      </c>
    </row>
    <row r="190" spans="1:12" x14ac:dyDescent="0.2">
      <c r="A190" s="12"/>
      <c r="B190" s="13"/>
      <c r="C190" s="63"/>
      <c r="D190" s="64"/>
      <c r="E190" s="14" t="s">
        <v>139</v>
      </c>
      <c r="F190" s="15">
        <v>50</v>
      </c>
      <c r="G190" s="15">
        <v>2.1</v>
      </c>
      <c r="H190" s="15">
        <v>14.9</v>
      </c>
      <c r="I190" s="15">
        <v>12.1</v>
      </c>
      <c r="J190" s="15">
        <v>190.9</v>
      </c>
      <c r="K190" s="16" t="s">
        <v>140</v>
      </c>
      <c r="L190" s="15">
        <v>24.83</v>
      </c>
    </row>
    <row r="191" spans="1:12" x14ac:dyDescent="0.2">
      <c r="A191" s="12"/>
      <c r="B191" s="13"/>
      <c r="C191" s="63"/>
      <c r="D191" s="64" t="s">
        <v>24</v>
      </c>
      <c r="E191" s="14" t="s">
        <v>77</v>
      </c>
      <c r="F191" s="15">
        <v>200</v>
      </c>
      <c r="G191" s="17">
        <v>0.8</v>
      </c>
      <c r="H191" s="15">
        <v>0.6</v>
      </c>
      <c r="I191" s="15">
        <v>20.6</v>
      </c>
      <c r="J191" s="17">
        <v>91</v>
      </c>
      <c r="K191" s="16" t="s">
        <v>47</v>
      </c>
      <c r="L191" s="18">
        <v>35.6</v>
      </c>
    </row>
    <row r="192" spans="1:12" x14ac:dyDescent="0.2">
      <c r="A192" s="12"/>
      <c r="B192" s="13"/>
      <c r="C192" s="63"/>
      <c r="D192" s="52"/>
      <c r="E192" s="14"/>
      <c r="F192" s="15"/>
      <c r="G192" s="15"/>
      <c r="H192" s="15"/>
      <c r="I192" s="15"/>
      <c r="J192" s="15"/>
      <c r="K192" s="16"/>
      <c r="L192" s="15"/>
    </row>
    <row r="193" spans="1:12" x14ac:dyDescent="0.2">
      <c r="A193" s="12"/>
      <c r="B193" s="13"/>
      <c r="C193" s="63"/>
      <c r="D193" s="52"/>
      <c r="E193" s="14"/>
      <c r="F193" s="15"/>
      <c r="G193" s="15"/>
      <c r="H193" s="15"/>
      <c r="I193" s="15"/>
      <c r="J193" s="15"/>
      <c r="K193" s="16"/>
      <c r="L193" s="15"/>
    </row>
    <row r="194" spans="1:12" ht="15.75" customHeight="1" x14ac:dyDescent="0.2">
      <c r="A194" s="19"/>
      <c r="B194" s="20"/>
      <c r="C194" s="66"/>
      <c r="D194" s="67" t="s">
        <v>33</v>
      </c>
      <c r="E194" s="21"/>
      <c r="F194" s="22">
        <f>SUM(F186:F193)</f>
        <v>685</v>
      </c>
      <c r="G194" s="22">
        <f t="shared" ref="G194:J194" si="76">SUM(G186:G193)</f>
        <v>10.5</v>
      </c>
      <c r="H194" s="22">
        <f t="shared" si="76"/>
        <v>22.400000000000002</v>
      </c>
      <c r="I194" s="22">
        <f t="shared" si="76"/>
        <v>78.400000000000006</v>
      </c>
      <c r="J194" s="22">
        <f t="shared" si="76"/>
        <v>557.6</v>
      </c>
      <c r="K194" s="23"/>
      <c r="L194" s="22">
        <f t="shared" ref="L194" si="77">SUM(L186:L193)</f>
        <v>82</v>
      </c>
    </row>
    <row r="195" spans="1:12" x14ac:dyDescent="0.2">
      <c r="A195" s="24">
        <f>A186</f>
        <v>2</v>
      </c>
      <c r="B195" s="25">
        <f>B186</f>
        <v>5</v>
      </c>
      <c r="C195" s="68" t="s">
        <v>25</v>
      </c>
      <c r="D195" s="64" t="s">
        <v>26</v>
      </c>
      <c r="E195" s="14"/>
      <c r="F195" s="15"/>
      <c r="G195" s="15"/>
      <c r="H195" s="15"/>
      <c r="I195" s="15"/>
      <c r="J195" s="15"/>
      <c r="K195" s="16"/>
      <c r="L195" s="15"/>
    </row>
    <row r="196" spans="1:12" x14ac:dyDescent="0.2">
      <c r="A196" s="12"/>
      <c r="B196" s="13"/>
      <c r="C196" s="63"/>
      <c r="D196" s="64" t="s">
        <v>27</v>
      </c>
      <c r="E196" s="14" t="s">
        <v>125</v>
      </c>
      <c r="F196" s="15">
        <v>250</v>
      </c>
      <c r="G196" s="15">
        <v>2.8</v>
      </c>
      <c r="H196" s="15">
        <v>2.8</v>
      </c>
      <c r="I196" s="15">
        <v>15.1</v>
      </c>
      <c r="J196" s="15">
        <v>96.7</v>
      </c>
      <c r="K196" s="16" t="s">
        <v>126</v>
      </c>
      <c r="L196" s="15">
        <v>30.41</v>
      </c>
    </row>
    <row r="197" spans="1:12" x14ac:dyDescent="0.2">
      <c r="A197" s="12"/>
      <c r="B197" s="13"/>
      <c r="C197" s="63"/>
      <c r="D197" s="64" t="s">
        <v>28</v>
      </c>
      <c r="E197" s="14" t="s">
        <v>127</v>
      </c>
      <c r="F197" s="15">
        <v>100</v>
      </c>
      <c r="G197" s="15">
        <v>24.6</v>
      </c>
      <c r="H197" s="15">
        <v>27.7</v>
      </c>
      <c r="I197" s="15">
        <v>0.5</v>
      </c>
      <c r="J197" s="17">
        <v>349.9</v>
      </c>
      <c r="K197" s="16" t="s">
        <v>128</v>
      </c>
      <c r="L197" s="15">
        <v>48.53</v>
      </c>
    </row>
    <row r="198" spans="1:12" x14ac:dyDescent="0.2">
      <c r="A198" s="12"/>
      <c r="B198" s="13"/>
      <c r="C198" s="63"/>
      <c r="D198" s="64" t="s">
        <v>29</v>
      </c>
      <c r="E198" s="14" t="s">
        <v>129</v>
      </c>
      <c r="F198" s="15">
        <v>150</v>
      </c>
      <c r="G198" s="15">
        <v>5.3</v>
      </c>
      <c r="H198" s="15">
        <v>4.9000000000000004</v>
      </c>
      <c r="I198" s="15">
        <v>32.799999999999997</v>
      </c>
      <c r="J198" s="15">
        <v>196.8</v>
      </c>
      <c r="K198" s="16" t="s">
        <v>130</v>
      </c>
      <c r="L198" s="15">
        <v>9.7799999999999994</v>
      </c>
    </row>
    <row r="199" spans="1:12" x14ac:dyDescent="0.2">
      <c r="A199" s="12"/>
      <c r="B199" s="13"/>
      <c r="C199" s="63"/>
      <c r="D199" s="64"/>
      <c r="E199" s="14" t="s">
        <v>113</v>
      </c>
      <c r="F199" s="15">
        <v>30</v>
      </c>
      <c r="G199" s="15">
        <v>1.1000000000000001</v>
      </c>
      <c r="H199" s="15">
        <v>2.4</v>
      </c>
      <c r="I199" s="15">
        <v>2.8</v>
      </c>
      <c r="J199" s="15">
        <v>37.299999999999997</v>
      </c>
      <c r="K199" s="16" t="s">
        <v>114</v>
      </c>
      <c r="L199" s="18">
        <v>4.12</v>
      </c>
    </row>
    <row r="200" spans="1:12" x14ac:dyDescent="0.2">
      <c r="A200" s="12"/>
      <c r="B200" s="13"/>
      <c r="C200" s="63"/>
      <c r="D200" s="64" t="s">
        <v>30</v>
      </c>
      <c r="E200" s="14" t="s">
        <v>95</v>
      </c>
      <c r="F200" s="15">
        <v>200</v>
      </c>
      <c r="G200" s="15">
        <v>0.2</v>
      </c>
      <c r="H200" s="15">
        <v>0.2</v>
      </c>
      <c r="I200" s="17">
        <v>11</v>
      </c>
      <c r="J200" s="15">
        <v>46.7</v>
      </c>
      <c r="K200" s="16" t="s">
        <v>96</v>
      </c>
      <c r="L200" s="15">
        <v>12.07</v>
      </c>
    </row>
    <row r="201" spans="1:12" x14ac:dyDescent="0.2">
      <c r="A201" s="12"/>
      <c r="B201" s="13"/>
      <c r="C201" s="63"/>
      <c r="D201" s="64" t="s">
        <v>31</v>
      </c>
      <c r="E201" s="14"/>
      <c r="F201" s="15"/>
      <c r="G201" s="17"/>
      <c r="H201" s="15"/>
      <c r="I201" s="15"/>
      <c r="J201" s="15"/>
      <c r="K201" s="16"/>
      <c r="L201" s="18"/>
    </row>
    <row r="202" spans="1:12" x14ac:dyDescent="0.2">
      <c r="A202" s="12"/>
      <c r="B202" s="13"/>
      <c r="C202" s="63"/>
      <c r="D202" s="64" t="s">
        <v>32</v>
      </c>
      <c r="E202" s="14" t="s">
        <v>86</v>
      </c>
      <c r="F202" s="15">
        <v>30</v>
      </c>
      <c r="G202" s="17">
        <v>2</v>
      </c>
      <c r="H202" s="15">
        <v>0.4</v>
      </c>
      <c r="I202" s="15">
        <v>11.9</v>
      </c>
      <c r="J202" s="15">
        <v>58.7</v>
      </c>
      <c r="K202" s="16" t="s">
        <v>47</v>
      </c>
      <c r="L202" s="18">
        <v>2.5</v>
      </c>
    </row>
    <row r="203" spans="1:12" x14ac:dyDescent="0.2">
      <c r="A203" s="12"/>
      <c r="B203" s="13"/>
      <c r="C203" s="63"/>
      <c r="D203" s="52"/>
      <c r="E203" s="14"/>
      <c r="F203" s="15"/>
      <c r="G203" s="15"/>
      <c r="H203" s="15"/>
      <c r="I203" s="15"/>
      <c r="J203" s="15"/>
      <c r="K203" s="16"/>
      <c r="L203" s="15"/>
    </row>
    <row r="204" spans="1:12" x14ac:dyDescent="0.2">
      <c r="A204" s="12"/>
      <c r="B204" s="13"/>
      <c r="C204" s="63"/>
      <c r="D204" s="52"/>
      <c r="E204" s="14"/>
      <c r="F204" s="15"/>
      <c r="G204" s="15"/>
      <c r="H204" s="15"/>
      <c r="I204" s="15"/>
      <c r="J204" s="15"/>
      <c r="K204" s="16"/>
      <c r="L204" s="15"/>
    </row>
    <row r="205" spans="1:12" x14ac:dyDescent="0.2">
      <c r="A205" s="19"/>
      <c r="B205" s="20"/>
      <c r="C205" s="66"/>
      <c r="D205" s="67" t="s">
        <v>33</v>
      </c>
      <c r="E205" s="21"/>
      <c r="F205" s="22">
        <f>SUM(F195:F204)</f>
        <v>760</v>
      </c>
      <c r="G205" s="22">
        <f t="shared" ref="G205:J205" si="78">SUM(G195:G204)</f>
        <v>36.000000000000007</v>
      </c>
      <c r="H205" s="22">
        <f t="shared" si="78"/>
        <v>38.4</v>
      </c>
      <c r="I205" s="22">
        <f t="shared" si="78"/>
        <v>74.099999999999994</v>
      </c>
      <c r="J205" s="22">
        <f t="shared" si="78"/>
        <v>786.1</v>
      </c>
      <c r="K205" s="23"/>
      <c r="L205" s="22">
        <f t="shared" ref="L205" si="79">SUM(L195:L204)</f>
        <v>107.41</v>
      </c>
    </row>
    <row r="206" spans="1:12" x14ac:dyDescent="0.2">
      <c r="A206" s="26">
        <f>A186</f>
        <v>2</v>
      </c>
      <c r="B206" s="27">
        <f>B186</f>
        <v>5</v>
      </c>
      <c r="C206" s="77" t="s">
        <v>4</v>
      </c>
      <c r="D206" s="78"/>
      <c r="E206" s="28"/>
      <c r="F206" s="29">
        <f>F194+F205</f>
        <v>1445</v>
      </c>
      <c r="G206" s="29">
        <f t="shared" ref="G206" si="80">G194+G205</f>
        <v>46.500000000000007</v>
      </c>
      <c r="H206" s="29">
        <f t="shared" ref="H206" si="81">H194+H205</f>
        <v>60.8</v>
      </c>
      <c r="I206" s="29">
        <f t="shared" ref="I206" si="82">I194+I205</f>
        <v>152.5</v>
      </c>
      <c r="J206" s="29">
        <f t="shared" ref="J206:L206" si="83">J194+J205</f>
        <v>1343.7</v>
      </c>
      <c r="K206" s="29"/>
      <c r="L206" s="29">
        <f t="shared" si="83"/>
        <v>189.41</v>
      </c>
    </row>
    <row r="207" spans="1:12" x14ac:dyDescent="0.2">
      <c r="A207" s="40"/>
      <c r="B207" s="41"/>
      <c r="C207" s="79" t="s">
        <v>5</v>
      </c>
      <c r="D207" s="79"/>
      <c r="E207" s="79"/>
      <c r="F207" s="43">
        <f>(F26+F46+F65+F85+F106+F127+F147+F166+F185+F206)/(IF(F26=0,0,1)+IF(F46=0,0,1)+IF(F65=0,0,1)+IF(F85=0,0,1)+IF(F106=0,0,1)+IF(F127=0,0,1)+IF(F147=0,0,1)+IF(F166=0,0,1)+IF(F185=0,0,1)+IF(F206=0,0,1))</f>
        <v>1385</v>
      </c>
      <c r="G207" s="43">
        <f>(G26+G46+G65+G85+G106+G127+G147+G166+G185+G206)/(IF(G26=0,0,1)+IF(G46=0,0,1)+IF(G65=0,0,1)+IF(G85=0,0,1)+IF(G106=0,0,1)+IF(G127=0,0,1)+IF(G147=0,0,1)+IF(G166=0,0,1)+IF(G185=0,0,1)+IF(G206=0,0,1))</f>
        <v>52.145000000000003</v>
      </c>
      <c r="H207" s="43">
        <f>(H26+H46+H65+H85+H106+H127+H147+H166+H185+H206)/(IF(H26=0,0,1)+IF(H46=0,0,1)+IF(H65=0,0,1)+IF(H85=0,0,1)+IF(H106=0,0,1)+IF(H127=0,0,1)+IF(H147=0,0,1)+IF(H166=0,0,1)+IF(H185=0,0,1)+IF(H206=0,0,1))</f>
        <v>52.206999999999994</v>
      </c>
      <c r="I207" s="43">
        <f>(I26+I46+I65+I85+I106+I127+I147+I166+I185+I206)/(IF(I26=0,0,1)+IF(I46=0,0,1)+IF(I65=0,0,1)+IF(I85=0,0,1)+IF(I106=0,0,1)+IF(I127=0,0,1)+IF(I147=0,0,1)+IF(I166=0,0,1)+IF(I185=0,0,1)+IF(I206=0,0,1))</f>
        <v>169.88800000000001</v>
      </c>
      <c r="J207" s="43">
        <f>(J26+J46+J65+J85+J106+J127+J147+J166+J185+J206)/(IF(J26=0,0,1)+IF(J46=0,0,1)+IF(J65=0,0,1)+IF(J85=0,0,1)+IF(J106=0,0,1)+IF(J127=0,0,1)+IF(J147=0,0,1)+IF(J166=0,0,1)+IF(J185=0,0,1)+IF(J206=0,0,1))</f>
        <v>1357.7900000000002</v>
      </c>
      <c r="K207" s="43"/>
      <c r="L207" s="44">
        <f>(L26+L46+L65+L85+L106+L127+L147+L166+L185+L206)/(IF(L26=0,0,1)+IF(L46=0,0,1)+IF(L65=0,0,1)+IF(L85=0,0,1)+IF(L106=0,0,1)+IF(L127=0,0,1)+IF(L147=0,0,1)+IF(L166=0,0,1)+IF(L185=0,0,1)+IF(L206=0,0,1))</f>
        <v>194.82</v>
      </c>
    </row>
    <row r="208" spans="1:12" x14ac:dyDescent="0.2">
      <c r="A208" s="48"/>
      <c r="B208" s="48"/>
      <c r="C208" s="47"/>
      <c r="D208" s="47"/>
      <c r="E208" s="48"/>
      <c r="F208" s="48"/>
      <c r="G208" s="48"/>
      <c r="H208" s="48"/>
      <c r="I208" s="48"/>
      <c r="J208" s="48"/>
      <c r="K208" s="48"/>
    </row>
    <row r="209" spans="1:11" x14ac:dyDescent="0.2">
      <c r="A209" s="48"/>
      <c r="B209" s="48"/>
      <c r="C209" s="47"/>
      <c r="D209" s="47"/>
      <c r="E209" s="48"/>
      <c r="F209" s="48"/>
      <c r="G209" s="48"/>
      <c r="H209" s="48"/>
      <c r="I209" s="48"/>
      <c r="J209" s="48"/>
      <c r="K209" s="48"/>
    </row>
    <row r="210" spans="1:11" x14ac:dyDescent="0.2">
      <c r="A210" s="48"/>
      <c r="B210" s="48"/>
      <c r="C210" s="47"/>
      <c r="D210" s="47"/>
      <c r="E210" s="48"/>
      <c r="F210" s="48"/>
      <c r="G210" s="48"/>
      <c r="H210" s="48"/>
      <c r="I210" s="48"/>
      <c r="J210" s="48"/>
      <c r="K210" s="48"/>
    </row>
    <row r="211" spans="1:11" x14ac:dyDescent="0.2">
      <c r="A211" s="48"/>
      <c r="B211" s="48"/>
      <c r="C211" s="47"/>
      <c r="D211" s="47"/>
      <c r="E211" s="48"/>
      <c r="F211" s="48"/>
      <c r="G211" s="48"/>
      <c r="H211" s="48"/>
      <c r="I211" s="48"/>
      <c r="J211" s="48"/>
      <c r="K211" s="48"/>
    </row>
    <row r="212" spans="1:11" x14ac:dyDescent="0.2">
      <c r="A212" s="48"/>
      <c r="B212" s="48"/>
      <c r="C212" s="47"/>
      <c r="D212" s="47"/>
      <c r="E212" s="48"/>
      <c r="F212" s="48"/>
      <c r="G212" s="48"/>
      <c r="H212" s="48"/>
      <c r="I212" s="48"/>
      <c r="J212" s="48"/>
      <c r="K212" s="48"/>
    </row>
    <row r="213" spans="1:11" x14ac:dyDescent="0.2">
      <c r="A213" s="48"/>
      <c r="B213" s="48"/>
      <c r="C213" s="47"/>
      <c r="D213" s="47"/>
      <c r="E213" s="48"/>
      <c r="F213" s="48"/>
      <c r="G213" s="48"/>
      <c r="H213" s="48"/>
      <c r="I213" s="48"/>
      <c r="J213" s="48"/>
      <c r="K213" s="48"/>
    </row>
    <row r="214" spans="1:11" x14ac:dyDescent="0.2">
      <c r="A214" s="48"/>
      <c r="B214" s="48"/>
      <c r="C214" s="47"/>
      <c r="D214" s="47"/>
      <c r="E214" s="48"/>
      <c r="F214" s="48"/>
      <c r="G214" s="48"/>
      <c r="H214" s="48"/>
      <c r="I214" s="48"/>
      <c r="J214" s="48"/>
      <c r="K214" s="48"/>
    </row>
    <row r="215" spans="1:11" x14ac:dyDescent="0.2">
      <c r="A215" s="48"/>
      <c r="B215" s="48"/>
      <c r="C215" s="47"/>
      <c r="D215" s="47"/>
      <c r="E215" s="48"/>
      <c r="F215" s="48"/>
      <c r="G215" s="48"/>
      <c r="H215" s="48"/>
      <c r="I215" s="48"/>
      <c r="J215" s="48"/>
      <c r="K215" s="48"/>
    </row>
    <row r="216" spans="1:11" x14ac:dyDescent="0.2">
      <c r="A216" s="48"/>
      <c r="B216" s="48"/>
      <c r="C216" s="47"/>
      <c r="D216" s="47"/>
      <c r="E216" s="48"/>
      <c r="F216" s="48"/>
      <c r="G216" s="48"/>
      <c r="H216" s="48"/>
      <c r="I216" s="48"/>
      <c r="J216" s="48"/>
      <c r="K216" s="48"/>
    </row>
    <row r="217" spans="1:11" x14ac:dyDescent="0.2">
      <c r="A217" s="48"/>
      <c r="B217" s="48"/>
      <c r="C217" s="47"/>
      <c r="D217" s="47"/>
      <c r="E217" s="48"/>
      <c r="F217" s="48"/>
      <c r="G217" s="48"/>
      <c r="H217" s="48"/>
      <c r="I217" s="48"/>
      <c r="J217" s="48"/>
      <c r="K217" s="48"/>
    </row>
    <row r="218" spans="1:11" x14ac:dyDescent="0.2">
      <c r="A218" s="48"/>
      <c r="B218" s="48"/>
      <c r="C218" s="47"/>
      <c r="D218" s="47"/>
      <c r="E218" s="48"/>
      <c r="F218" s="48"/>
      <c r="G218" s="48"/>
      <c r="H218" s="48"/>
      <c r="I218" s="48"/>
      <c r="J218" s="48"/>
      <c r="K218" s="48"/>
    </row>
    <row r="219" spans="1:11" x14ac:dyDescent="0.2">
      <c r="A219" s="48"/>
      <c r="B219" s="48"/>
      <c r="C219" s="47"/>
      <c r="D219" s="47"/>
      <c r="E219" s="48"/>
      <c r="F219" s="48"/>
      <c r="G219" s="48"/>
      <c r="H219" s="48"/>
      <c r="I219" s="48"/>
      <c r="J219" s="48"/>
      <c r="K219" s="48"/>
    </row>
    <row r="220" spans="1:11" x14ac:dyDescent="0.2">
      <c r="A220" s="48"/>
      <c r="B220" s="48"/>
      <c r="C220" s="47"/>
      <c r="D220" s="47"/>
      <c r="E220" s="48"/>
      <c r="F220" s="48"/>
      <c r="G220" s="48"/>
      <c r="H220" s="48"/>
      <c r="I220" s="48"/>
      <c r="J220" s="48"/>
      <c r="K220" s="48"/>
    </row>
    <row r="221" spans="1:11" x14ac:dyDescent="0.2">
      <c r="A221" s="48"/>
      <c r="B221" s="48"/>
      <c r="C221" s="47"/>
      <c r="D221" s="47"/>
      <c r="E221" s="48"/>
      <c r="F221" s="48"/>
      <c r="G221" s="48"/>
      <c r="H221" s="48"/>
      <c r="I221" s="48"/>
      <c r="J221" s="48"/>
      <c r="K221" s="48"/>
    </row>
    <row r="222" spans="1:11" x14ac:dyDescent="0.2">
      <c r="A222" s="48"/>
      <c r="B222" s="48"/>
      <c r="C222" s="47"/>
      <c r="D222" s="47"/>
      <c r="E222" s="48"/>
      <c r="F222" s="48"/>
      <c r="G222" s="48"/>
      <c r="H222" s="48"/>
      <c r="I222" s="48"/>
      <c r="J222" s="48"/>
      <c r="K222" s="48"/>
    </row>
    <row r="223" spans="1:11" x14ac:dyDescent="0.2">
      <c r="A223" s="48"/>
      <c r="B223" s="48"/>
      <c r="C223" s="47"/>
      <c r="D223" s="47"/>
      <c r="E223" s="48"/>
      <c r="F223" s="48"/>
      <c r="G223" s="48"/>
      <c r="H223" s="48"/>
      <c r="I223" s="48"/>
      <c r="J223" s="48"/>
      <c r="K223" s="48"/>
    </row>
    <row r="224" spans="1:11" x14ac:dyDescent="0.2">
      <c r="A224" s="48"/>
      <c r="B224" s="48"/>
      <c r="C224" s="47"/>
      <c r="D224" s="47"/>
      <c r="E224" s="48"/>
      <c r="F224" s="48"/>
      <c r="G224" s="48"/>
      <c r="H224" s="48"/>
      <c r="I224" s="48"/>
      <c r="J224" s="48"/>
      <c r="K224" s="48"/>
    </row>
    <row r="225" spans="1:11" x14ac:dyDescent="0.2">
      <c r="A225" s="48"/>
      <c r="B225" s="48"/>
      <c r="C225" s="47"/>
      <c r="D225" s="47"/>
      <c r="E225" s="48"/>
      <c r="F225" s="48"/>
      <c r="G225" s="48"/>
      <c r="H225" s="48"/>
      <c r="I225" s="48"/>
      <c r="J225" s="48"/>
      <c r="K225" s="48"/>
    </row>
    <row r="226" spans="1:11" x14ac:dyDescent="0.2">
      <c r="A226" s="48"/>
      <c r="B226" s="48"/>
      <c r="C226" s="47"/>
      <c r="D226" s="47"/>
      <c r="E226" s="48"/>
      <c r="F226" s="48"/>
      <c r="G226" s="48"/>
      <c r="H226" s="48"/>
      <c r="I226" s="48"/>
      <c r="J226" s="48"/>
      <c r="K226" s="48"/>
    </row>
    <row r="227" spans="1:11" x14ac:dyDescent="0.2">
      <c r="A227" s="48"/>
      <c r="B227" s="48"/>
      <c r="C227" s="47"/>
      <c r="D227" s="47"/>
      <c r="E227" s="48"/>
      <c r="F227" s="48"/>
      <c r="G227" s="48"/>
      <c r="H227" s="48"/>
      <c r="I227" s="48"/>
      <c r="J227" s="48"/>
      <c r="K227" s="48"/>
    </row>
    <row r="228" spans="1:11" x14ac:dyDescent="0.2">
      <c r="A228" s="48"/>
      <c r="B228" s="48"/>
      <c r="C228" s="47"/>
      <c r="D228" s="47"/>
      <c r="E228" s="48"/>
      <c r="F228" s="48"/>
      <c r="G228" s="48"/>
      <c r="H228" s="48"/>
      <c r="I228" s="48"/>
      <c r="J228" s="48"/>
      <c r="K228" s="48"/>
    </row>
    <row r="229" spans="1:11" x14ac:dyDescent="0.2">
      <c r="A229" s="48"/>
      <c r="B229" s="48"/>
      <c r="C229" s="47"/>
      <c r="D229" s="47"/>
      <c r="E229" s="48"/>
      <c r="F229" s="48"/>
      <c r="G229" s="48"/>
      <c r="H229" s="48"/>
      <c r="I229" s="48"/>
      <c r="J229" s="48"/>
      <c r="K229" s="48"/>
    </row>
    <row r="230" spans="1:11" x14ac:dyDescent="0.2">
      <c r="A230" s="48"/>
      <c r="B230" s="48"/>
      <c r="C230" s="47"/>
      <c r="D230" s="47"/>
      <c r="E230" s="48"/>
      <c r="F230" s="48"/>
      <c r="G230" s="48"/>
      <c r="H230" s="48"/>
      <c r="I230" s="48"/>
      <c r="J230" s="48"/>
      <c r="K230" s="48"/>
    </row>
    <row r="231" spans="1:11" x14ac:dyDescent="0.2">
      <c r="A231" s="48"/>
      <c r="B231" s="48"/>
      <c r="C231" s="47"/>
      <c r="D231" s="47"/>
      <c r="E231" s="48"/>
      <c r="F231" s="48"/>
      <c r="G231" s="48"/>
      <c r="H231" s="48"/>
      <c r="I231" s="48"/>
      <c r="J231" s="48"/>
      <c r="K231" s="48"/>
    </row>
    <row r="232" spans="1:11" x14ac:dyDescent="0.2">
      <c r="A232" s="48"/>
      <c r="B232" s="48"/>
      <c r="C232" s="47"/>
      <c r="D232" s="47"/>
      <c r="E232" s="48"/>
      <c r="F232" s="48"/>
      <c r="G232" s="48"/>
      <c r="H232" s="48"/>
      <c r="I232" s="48"/>
      <c r="J232" s="48"/>
      <c r="K232" s="48"/>
    </row>
    <row r="233" spans="1:11" x14ac:dyDescent="0.2">
      <c r="A233" s="48"/>
      <c r="B233" s="48"/>
      <c r="C233" s="47"/>
      <c r="D233" s="47"/>
      <c r="E233" s="48"/>
      <c r="F233" s="48"/>
      <c r="G233" s="48"/>
      <c r="H233" s="48"/>
      <c r="I233" s="48"/>
      <c r="J233" s="48"/>
      <c r="K233" s="48"/>
    </row>
    <row r="234" spans="1:11" x14ac:dyDescent="0.2">
      <c r="A234" s="48"/>
      <c r="B234" s="48"/>
      <c r="C234" s="47"/>
      <c r="D234" s="47"/>
      <c r="E234" s="48"/>
      <c r="F234" s="48"/>
      <c r="G234" s="48"/>
      <c r="H234" s="48"/>
      <c r="I234" s="48"/>
      <c r="J234" s="48"/>
      <c r="K234" s="48"/>
    </row>
    <row r="235" spans="1:11" x14ac:dyDescent="0.2">
      <c r="A235" s="48"/>
      <c r="B235" s="48"/>
      <c r="C235" s="47"/>
      <c r="D235" s="47"/>
      <c r="E235" s="48"/>
      <c r="F235" s="48"/>
      <c r="G235" s="48"/>
      <c r="H235" s="48"/>
      <c r="I235" s="48"/>
      <c r="J235" s="48"/>
      <c r="K235" s="48"/>
    </row>
    <row r="236" spans="1:11" x14ac:dyDescent="0.2">
      <c r="A236" s="48"/>
      <c r="B236" s="48"/>
      <c r="C236" s="47"/>
      <c r="D236" s="47"/>
      <c r="E236" s="48"/>
      <c r="F236" s="48"/>
      <c r="G236" s="48"/>
      <c r="H236" s="48"/>
      <c r="I236" s="48"/>
      <c r="J236" s="48"/>
      <c r="K236" s="48"/>
    </row>
    <row r="237" spans="1:11" x14ac:dyDescent="0.2">
      <c r="A237" s="48"/>
      <c r="B237" s="48"/>
      <c r="C237" s="47"/>
      <c r="D237" s="47"/>
      <c r="E237" s="48"/>
      <c r="F237" s="48"/>
      <c r="G237" s="48"/>
      <c r="H237" s="48"/>
      <c r="I237" s="48"/>
      <c r="J237" s="48"/>
      <c r="K237" s="48"/>
    </row>
    <row r="238" spans="1:11" x14ac:dyDescent="0.2">
      <c r="A238" s="48"/>
      <c r="B238" s="48"/>
      <c r="C238" s="47"/>
      <c r="D238" s="47"/>
      <c r="E238" s="48"/>
      <c r="F238" s="48"/>
      <c r="G238" s="48"/>
      <c r="H238" s="48"/>
      <c r="I238" s="48"/>
      <c r="J238" s="48"/>
      <c r="K238" s="48"/>
    </row>
    <row r="239" spans="1:11" x14ac:dyDescent="0.2">
      <c r="A239" s="48"/>
      <c r="B239" s="48"/>
      <c r="C239" s="47"/>
      <c r="D239" s="47"/>
      <c r="E239" s="48"/>
      <c r="F239" s="48"/>
      <c r="G239" s="48"/>
      <c r="H239" s="48"/>
      <c r="I239" s="48"/>
      <c r="J239" s="48"/>
      <c r="K239" s="48"/>
    </row>
    <row r="240" spans="1:11" x14ac:dyDescent="0.2">
      <c r="A240" s="48"/>
      <c r="B240" s="48"/>
      <c r="C240" s="47"/>
      <c r="D240" s="47"/>
      <c r="E240" s="48"/>
      <c r="F240" s="48"/>
      <c r="G240" s="48"/>
      <c r="H240" s="48"/>
      <c r="I240" s="48"/>
      <c r="J240" s="48"/>
      <c r="K240" s="48"/>
    </row>
    <row r="241" spans="1:11" x14ac:dyDescent="0.2">
      <c r="A241" s="48"/>
      <c r="B241" s="48"/>
      <c r="C241" s="47"/>
      <c r="D241" s="47"/>
      <c r="E241" s="48"/>
      <c r="F241" s="48"/>
      <c r="G241" s="48"/>
      <c r="H241" s="48"/>
      <c r="I241" s="48"/>
      <c r="J241" s="48"/>
      <c r="K241" s="48"/>
    </row>
    <row r="242" spans="1:11" x14ac:dyDescent="0.2">
      <c r="A242" s="48"/>
      <c r="B242" s="48"/>
      <c r="C242" s="47"/>
      <c r="D242" s="47"/>
      <c r="E242" s="48"/>
      <c r="F242" s="48"/>
      <c r="G242" s="48"/>
      <c r="H242" s="48"/>
      <c r="I242" s="48"/>
      <c r="J242" s="48"/>
      <c r="K242" s="48"/>
    </row>
    <row r="243" spans="1:11" x14ac:dyDescent="0.2">
      <c r="A243" s="48"/>
      <c r="B243" s="48"/>
      <c r="C243" s="47"/>
      <c r="D243" s="47"/>
      <c r="E243" s="48"/>
      <c r="F243" s="48"/>
      <c r="G243" s="48"/>
      <c r="H243" s="48"/>
      <c r="I243" s="48"/>
      <c r="J243" s="48"/>
      <c r="K243" s="48"/>
    </row>
    <row r="244" spans="1:11" x14ac:dyDescent="0.2">
      <c r="A244" s="48"/>
      <c r="B244" s="48"/>
      <c r="C244" s="47"/>
      <c r="D244" s="47"/>
      <c r="E244" s="48"/>
      <c r="F244" s="48"/>
      <c r="G244" s="48"/>
      <c r="H244" s="48"/>
      <c r="I244" s="48"/>
      <c r="J244" s="48"/>
      <c r="K244" s="48"/>
    </row>
    <row r="245" spans="1:11" x14ac:dyDescent="0.2">
      <c r="A245" s="48"/>
      <c r="B245" s="48"/>
      <c r="C245" s="47"/>
      <c r="D245" s="47"/>
      <c r="E245" s="48"/>
      <c r="F245" s="48"/>
      <c r="G245" s="48"/>
      <c r="H245" s="48"/>
      <c r="I245" s="48"/>
      <c r="J245" s="48"/>
      <c r="K245" s="48"/>
    </row>
    <row r="246" spans="1:11" x14ac:dyDescent="0.2">
      <c r="A246" s="48"/>
      <c r="B246" s="48"/>
      <c r="C246" s="47"/>
      <c r="D246" s="47"/>
      <c r="E246" s="48"/>
      <c r="F246" s="48"/>
      <c r="G246" s="48"/>
      <c r="H246" s="48"/>
      <c r="I246" s="48"/>
      <c r="J246" s="48"/>
      <c r="K246" s="48"/>
    </row>
    <row r="247" spans="1:11" x14ac:dyDescent="0.2">
      <c r="A247" s="48"/>
      <c r="B247" s="48"/>
      <c r="C247" s="47"/>
      <c r="D247" s="47"/>
      <c r="E247" s="48"/>
      <c r="F247" s="48"/>
      <c r="G247" s="48"/>
      <c r="H247" s="48"/>
      <c r="I247" s="48"/>
      <c r="J247" s="48"/>
      <c r="K247" s="48"/>
    </row>
    <row r="248" spans="1:11" x14ac:dyDescent="0.2">
      <c r="A248" s="48"/>
      <c r="B248" s="48"/>
      <c r="C248" s="47"/>
      <c r="D248" s="47"/>
      <c r="E248" s="48"/>
      <c r="F248" s="48"/>
      <c r="G248" s="48"/>
      <c r="H248" s="48"/>
      <c r="I248" s="48"/>
      <c r="J248" s="48"/>
      <c r="K248" s="48"/>
    </row>
    <row r="249" spans="1:11" x14ac:dyDescent="0.2">
      <c r="A249" s="48"/>
      <c r="B249" s="48"/>
      <c r="C249" s="47"/>
      <c r="D249" s="47"/>
      <c r="E249" s="48"/>
      <c r="F249" s="48"/>
      <c r="G249" s="48"/>
      <c r="H249" s="48"/>
      <c r="I249" s="48"/>
      <c r="J249" s="48"/>
      <c r="K249" s="48"/>
    </row>
    <row r="250" spans="1:11" x14ac:dyDescent="0.2">
      <c r="A250" s="48"/>
      <c r="B250" s="48"/>
      <c r="C250" s="47"/>
      <c r="D250" s="47"/>
      <c r="E250" s="48"/>
      <c r="F250" s="48"/>
      <c r="G250" s="48"/>
      <c r="H250" s="48"/>
      <c r="I250" s="48"/>
      <c r="J250" s="48"/>
      <c r="K250" s="48"/>
    </row>
    <row r="251" spans="1:11" x14ac:dyDescent="0.2">
      <c r="A251" s="48"/>
      <c r="B251" s="48"/>
      <c r="C251" s="47"/>
      <c r="D251" s="47"/>
      <c r="E251" s="48"/>
      <c r="F251" s="48"/>
      <c r="G251" s="48"/>
      <c r="H251" s="48"/>
      <c r="I251" s="48"/>
      <c r="J251" s="48"/>
      <c r="K251" s="48"/>
    </row>
    <row r="252" spans="1:11" x14ac:dyDescent="0.2">
      <c r="A252" s="48"/>
      <c r="B252" s="48"/>
      <c r="C252" s="47"/>
      <c r="D252" s="47"/>
      <c r="E252" s="48"/>
      <c r="F252" s="48"/>
      <c r="G252" s="48"/>
      <c r="H252" s="48"/>
      <c r="I252" s="48"/>
      <c r="J252" s="48"/>
      <c r="K252" s="48"/>
    </row>
    <row r="253" spans="1:11" x14ac:dyDescent="0.2">
      <c r="A253" s="48"/>
      <c r="B253" s="48"/>
      <c r="C253" s="47"/>
      <c r="D253" s="47"/>
      <c r="E253" s="48"/>
      <c r="F253" s="48"/>
      <c r="G253" s="48"/>
      <c r="H253" s="48"/>
      <c r="I253" s="48"/>
      <c r="J253" s="48"/>
      <c r="K253" s="48"/>
    </row>
    <row r="254" spans="1:11" x14ac:dyDescent="0.2">
      <c r="A254" s="48"/>
      <c r="B254" s="48"/>
      <c r="C254" s="47"/>
      <c r="D254" s="47"/>
      <c r="E254" s="48"/>
      <c r="F254" s="48"/>
      <c r="G254" s="48"/>
      <c r="H254" s="48"/>
      <c r="I254" s="48"/>
      <c r="J254" s="48"/>
      <c r="K254" s="48"/>
    </row>
    <row r="255" spans="1:11" x14ac:dyDescent="0.2">
      <c r="A255" s="48"/>
      <c r="B255" s="48"/>
      <c r="C255" s="47"/>
      <c r="D255" s="47"/>
      <c r="E255" s="48"/>
      <c r="F255" s="48"/>
      <c r="G255" s="48"/>
      <c r="H255" s="48"/>
      <c r="I255" s="48"/>
      <c r="J255" s="48"/>
      <c r="K255" s="48"/>
    </row>
    <row r="256" spans="1:11" x14ac:dyDescent="0.2">
      <c r="A256" s="48"/>
      <c r="B256" s="48"/>
      <c r="C256" s="47"/>
      <c r="D256" s="47"/>
      <c r="E256" s="48"/>
      <c r="F256" s="48"/>
      <c r="G256" s="48"/>
      <c r="H256" s="48"/>
      <c r="I256" s="48"/>
      <c r="J256" s="48"/>
      <c r="K256" s="48"/>
    </row>
    <row r="257" spans="1:11" x14ac:dyDescent="0.2">
      <c r="A257" s="48"/>
      <c r="B257" s="48"/>
      <c r="C257" s="47"/>
      <c r="D257" s="47"/>
      <c r="E257" s="48"/>
      <c r="F257" s="48"/>
      <c r="G257" s="48"/>
      <c r="H257" s="48"/>
      <c r="I257" s="48"/>
      <c r="J257" s="48"/>
      <c r="K257" s="48"/>
    </row>
    <row r="258" spans="1:11" x14ac:dyDescent="0.2">
      <c r="A258" s="48"/>
      <c r="B258" s="48"/>
      <c r="C258" s="47"/>
      <c r="D258" s="47"/>
      <c r="E258" s="48"/>
      <c r="F258" s="48"/>
      <c r="G258" s="48"/>
      <c r="H258" s="48"/>
      <c r="I258" s="48"/>
      <c r="J258" s="48"/>
      <c r="K258" s="48"/>
    </row>
    <row r="259" spans="1:11" x14ac:dyDescent="0.2">
      <c r="A259" s="48"/>
      <c r="B259" s="48"/>
      <c r="C259" s="47"/>
      <c r="D259" s="47"/>
      <c r="E259" s="48"/>
      <c r="F259" s="48"/>
      <c r="G259" s="48"/>
      <c r="H259" s="48"/>
      <c r="I259" s="48"/>
      <c r="J259" s="48"/>
      <c r="K259" s="48"/>
    </row>
    <row r="260" spans="1:11" x14ac:dyDescent="0.2">
      <c r="A260" s="48"/>
      <c r="B260" s="48"/>
      <c r="C260" s="47"/>
      <c r="D260" s="47"/>
      <c r="E260" s="48"/>
      <c r="F260" s="48"/>
      <c r="G260" s="48"/>
      <c r="H260" s="48"/>
      <c r="I260" s="48"/>
      <c r="J260" s="48"/>
      <c r="K260" s="48"/>
    </row>
    <row r="261" spans="1:11" x14ac:dyDescent="0.2">
      <c r="A261" s="48"/>
      <c r="B261" s="48"/>
      <c r="C261" s="47"/>
      <c r="D261" s="47"/>
      <c r="E261" s="48"/>
      <c r="F261" s="48"/>
      <c r="G261" s="48"/>
      <c r="H261" s="48"/>
      <c r="I261" s="48"/>
      <c r="J261" s="48"/>
      <c r="K261" s="48"/>
    </row>
    <row r="262" spans="1:11" x14ac:dyDescent="0.2">
      <c r="A262" s="48"/>
      <c r="B262" s="48"/>
      <c r="C262" s="47"/>
      <c r="D262" s="47"/>
      <c r="E262" s="48"/>
      <c r="F262" s="48"/>
      <c r="G262" s="48"/>
      <c r="H262" s="48"/>
      <c r="I262" s="48"/>
      <c r="J262" s="48"/>
      <c r="K262" s="48"/>
    </row>
    <row r="263" spans="1:11" x14ac:dyDescent="0.2">
      <c r="A263" s="48"/>
      <c r="B263" s="48"/>
      <c r="C263" s="47"/>
      <c r="D263" s="47"/>
      <c r="E263" s="48"/>
      <c r="F263" s="48"/>
      <c r="G263" s="48"/>
      <c r="H263" s="48"/>
      <c r="I263" s="48"/>
      <c r="J263" s="48"/>
      <c r="K263" s="48"/>
    </row>
    <row r="264" spans="1:11" x14ac:dyDescent="0.2">
      <c r="A264" s="48"/>
      <c r="B264" s="48"/>
      <c r="C264" s="47"/>
      <c r="D264" s="47"/>
      <c r="E264" s="48"/>
      <c r="F264" s="48"/>
      <c r="G264" s="48"/>
      <c r="H264" s="48"/>
      <c r="I264" s="48"/>
      <c r="J264" s="48"/>
      <c r="K264" s="48"/>
    </row>
    <row r="265" spans="1:11" x14ac:dyDescent="0.2">
      <c r="A265" s="48"/>
      <c r="B265" s="48"/>
      <c r="C265" s="47"/>
      <c r="D265" s="47"/>
      <c r="E265" s="48"/>
      <c r="F265" s="48"/>
      <c r="G265" s="48"/>
      <c r="H265" s="48"/>
      <c r="I265" s="48"/>
      <c r="J265" s="48"/>
      <c r="K265" s="48"/>
    </row>
    <row r="266" spans="1:11" x14ac:dyDescent="0.2">
      <c r="A266" s="48"/>
      <c r="B266" s="48"/>
      <c r="C266" s="47"/>
      <c r="D266" s="47"/>
      <c r="E266" s="48"/>
      <c r="F266" s="48"/>
      <c r="G266" s="48"/>
      <c r="H266" s="48"/>
      <c r="I266" s="48"/>
      <c r="J266" s="48"/>
      <c r="K266" s="48"/>
    </row>
    <row r="267" spans="1:11" x14ac:dyDescent="0.2">
      <c r="A267" s="48"/>
      <c r="B267" s="48"/>
      <c r="C267" s="47"/>
      <c r="D267" s="47"/>
      <c r="E267" s="48"/>
      <c r="F267" s="48"/>
      <c r="G267" s="48"/>
      <c r="H267" s="48"/>
      <c r="I267" s="48"/>
      <c r="J267" s="48"/>
      <c r="K267" s="48"/>
    </row>
    <row r="268" spans="1:11" x14ac:dyDescent="0.2">
      <c r="A268" s="48"/>
      <c r="B268" s="48"/>
      <c r="C268" s="47"/>
      <c r="D268" s="47"/>
      <c r="E268" s="48"/>
      <c r="F268" s="48"/>
      <c r="G268" s="48"/>
      <c r="H268" s="48"/>
      <c r="I268" s="48"/>
      <c r="J268" s="48"/>
      <c r="K268" s="48"/>
    </row>
    <row r="269" spans="1:11" x14ac:dyDescent="0.2">
      <c r="A269" s="48"/>
      <c r="B269" s="48"/>
      <c r="C269" s="47"/>
      <c r="D269" s="47"/>
      <c r="E269" s="48"/>
      <c r="F269" s="48"/>
      <c r="G269" s="48"/>
      <c r="H269" s="48"/>
      <c r="I269" s="48"/>
      <c r="J269" s="48"/>
      <c r="K269" s="48"/>
    </row>
  </sheetData>
  <mergeCells count="14">
    <mergeCell ref="C85:D85"/>
    <mergeCell ref="C106:D106"/>
    <mergeCell ref="C26:D26"/>
    <mergeCell ref="C207:E207"/>
    <mergeCell ref="C206:D206"/>
    <mergeCell ref="C127:D127"/>
    <mergeCell ref="C147:D147"/>
    <mergeCell ref="C166:D166"/>
    <mergeCell ref="C185:D185"/>
    <mergeCell ref="C1:E1"/>
    <mergeCell ref="H1:K1"/>
    <mergeCell ref="H2:K2"/>
    <mergeCell ref="C46:D46"/>
    <mergeCell ref="C65:D65"/>
  </mergeCells>
  <pageMargins left="0.70866141732283472" right="0.70866141732283472" top="0.38" bottom="0.2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2025-09-19T04:21:42Z</cp:lastPrinted>
  <dcterms:created xsi:type="dcterms:W3CDTF">2022-05-16T14:23:56Z</dcterms:created>
  <dcterms:modified xsi:type="dcterms:W3CDTF">2026-01-21T05:49:44Z</dcterms:modified>
</cp:coreProperties>
</file>